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odalitate calcul" sheetId="1" r:id="rId1"/>
  </sheets>
  <definedNames>
    <definedName name="_xlnm.Print_Area" localSheetId="0">'modalitate calcul'!$A$1:$AB$45</definedName>
  </definedNames>
  <calcPr fullCalcOnLoad="1"/>
</workbook>
</file>

<file path=xl/sharedStrings.xml><?xml version="1.0" encoding="utf-8"?>
<sst xmlns="http://schemas.openxmlformats.org/spreadsheetml/2006/main" count="208" uniqueCount="127">
  <si>
    <t>CALMUTCHI</t>
  </si>
  <si>
    <t>MARIA-ELENA</t>
  </si>
  <si>
    <t>SPECIALIST</t>
  </si>
  <si>
    <t>BARBULESCU</t>
  </si>
  <si>
    <t>GEORGE-GABRIEL</t>
  </si>
  <si>
    <t>MEDIC</t>
  </si>
  <si>
    <t>TUHUT-COLTA</t>
  </si>
  <si>
    <t>RODICA</t>
  </si>
  <si>
    <t>PRIMAR</t>
  </si>
  <si>
    <t xml:space="preserve">TONCEAN </t>
  </si>
  <si>
    <t>TUDOR-BOGDAN</t>
  </si>
  <si>
    <t>MANEA</t>
  </si>
  <si>
    <t>CARMEN-AURELIANA</t>
  </si>
  <si>
    <t>ANDREICA</t>
  </si>
  <si>
    <t>DORINA</t>
  </si>
  <si>
    <t>SIRBU-NEGREA</t>
  </si>
  <si>
    <t>ANDRADA</t>
  </si>
  <si>
    <t>CIUCU</t>
  </si>
  <si>
    <t>LUMINITA</t>
  </si>
  <si>
    <t>PAL ANDRAS</t>
  </si>
  <si>
    <t>BRADESCU-BADULESCU</t>
  </si>
  <si>
    <t>TODEA-DICONI</t>
  </si>
  <si>
    <t>RAMONA</t>
  </si>
  <si>
    <t>DAMIAN</t>
  </si>
  <si>
    <t>LILIANA-RAMONA</t>
  </si>
  <si>
    <t>NEAMTU</t>
  </si>
  <si>
    <t>IOAN-FLORIN-RAUL</t>
  </si>
  <si>
    <t>MIERLOIU</t>
  </si>
  <si>
    <t>MARIA-CORALIA</t>
  </si>
  <si>
    <t>SERGIU-LAURENTIU</t>
  </si>
  <si>
    <t>GHIURA</t>
  </si>
  <si>
    <t>NICOLETA-CORINA</t>
  </si>
  <si>
    <t>BOSDOC</t>
  </si>
  <si>
    <t>SORIN-ADRIAN</t>
  </si>
  <si>
    <t>TURDEAN</t>
  </si>
  <si>
    <t>RADU EUGEN</t>
  </si>
  <si>
    <t>DEVA</t>
  </si>
  <si>
    <t>PETRILA</t>
  </si>
  <si>
    <t>BRAD</t>
  </si>
  <si>
    <t>ORASTIE</t>
  </si>
  <si>
    <t>CALAN</t>
  </si>
  <si>
    <t>LUPENI</t>
  </si>
  <si>
    <t>PETROSANI</t>
  </si>
  <si>
    <t>HATEG</t>
  </si>
  <si>
    <t>VULCAN</t>
  </si>
  <si>
    <t>VETEL</t>
  </si>
  <si>
    <t>SOIMUS</t>
  </si>
  <si>
    <t>MEDICI STOMATOLOGI</t>
  </si>
  <si>
    <t>LOCALITATE</t>
  </si>
  <si>
    <t>CSI STOMATOLOGIC CAMADENT</t>
  </si>
  <si>
    <t xml:space="preserve">S.C.IMPLANT RODENT S.R.L. </t>
  </si>
  <si>
    <t>C.S.I.DR.MANEA CARMEN</t>
  </si>
  <si>
    <t>CMI DR.ANDREICA DORINA</t>
  </si>
  <si>
    <t>CMI DR SIRBU-NEGREA ANDRADA</t>
  </si>
  <si>
    <t>SC TRIMED SRL</t>
  </si>
  <si>
    <t>SPITALUL MUNICIPAL LUPENI</t>
  </si>
  <si>
    <t>CMI MEDICAL DR. DAMIAN LILIANA RAMONA</t>
  </si>
  <si>
    <t>CMI DR. NEAMTU IOAN FLORIN RAUL</t>
  </si>
  <si>
    <t>CMI DR.MIERLOIU MARIA CORALIA</t>
  </si>
  <si>
    <t>CMI DR.MIERLOIU SERGIU</t>
  </si>
  <si>
    <t>CSI DR.GHIURA NICOLETA-CORINA</t>
  </si>
  <si>
    <t>CMI DR. BOSDOC SORIN ADRIAN</t>
  </si>
  <si>
    <t>NR. CRT.</t>
  </si>
  <si>
    <t>TOTAL</t>
  </si>
  <si>
    <t xml:space="preserve">GRAD </t>
  </si>
  <si>
    <t>Influente +/- 20% conform gradului profesional</t>
  </si>
  <si>
    <t>Influente + 50% pt medicii din mediul rural</t>
  </si>
  <si>
    <t xml:space="preserve">suma orientativă/medic specialist/lună </t>
  </si>
  <si>
    <t>CMI DR. DUMITRESCU IOAN ILIE</t>
  </si>
  <si>
    <t xml:space="preserve">CMI DR. DUMITRESCU </t>
  </si>
  <si>
    <t>IOAN-ILIE</t>
  </si>
  <si>
    <t xml:space="preserve">VARZAR </t>
  </si>
  <si>
    <t>IULIANA</t>
  </si>
  <si>
    <t>SIMION</t>
  </si>
  <si>
    <t>VLAD-AUREL</t>
  </si>
  <si>
    <t>S.C. MEDICAL CENTER DR. BARBULESCU SRL</t>
  </si>
  <si>
    <t>CASA DE ASIGURARI DE SANATATE HUNEDOARA</t>
  </si>
  <si>
    <t>MICLEA</t>
  </si>
  <si>
    <t>CMI DR. GUDEA IULIA ROXANA</t>
  </si>
  <si>
    <t>CSONTOS</t>
  </si>
  <si>
    <t>SPITALUL DE URGENTA PETROSANI</t>
  </si>
  <si>
    <t>FURNIZORI</t>
  </si>
  <si>
    <t>SPITALUL MUNICIPAL VULCAN</t>
  </si>
  <si>
    <t xml:space="preserve">VASILESCU </t>
  </si>
  <si>
    <t>IOAN NAPOLEON</t>
  </si>
  <si>
    <t>IULIA ROXANA</t>
  </si>
  <si>
    <t>IVONA</t>
  </si>
  <si>
    <t>SPINEI</t>
  </si>
  <si>
    <t>SERGIU-STEFAN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</si>
  <si>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</si>
  <si>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BICU</t>
  </si>
  <si>
    <t>SC ESTETIQDENT SRL</t>
  </si>
  <si>
    <t>BOGDAN ADRIAN</t>
  </si>
  <si>
    <t xml:space="preserve">SINK </t>
  </si>
  <si>
    <t>URSU</t>
  </si>
  <si>
    <t>BIANCA-ROXANA</t>
  </si>
  <si>
    <t>NECHITA</t>
  </si>
  <si>
    <t>IUSTIN-EMANUEL</t>
  </si>
  <si>
    <t>SC SMILE WHITEDENT SRL</t>
  </si>
  <si>
    <t>TONCEAN-BLAGA</t>
  </si>
  <si>
    <t>CMI DR. GHIURA CIPRIAN GEORGE</t>
  </si>
  <si>
    <t>CMI DR. NICOLAESCU FRANCISCA IZABELA</t>
  </si>
  <si>
    <t>CIPRIAN GEORGE</t>
  </si>
  <si>
    <t>HUNEDOARA</t>
  </si>
  <si>
    <t>NICOLAESCU</t>
  </si>
  <si>
    <t>FRANCISCA IZABELA</t>
  </si>
  <si>
    <t>BOBOUTANU</t>
  </si>
  <si>
    <t>PAUL DAN</t>
  </si>
  <si>
    <t>RAJNITA</t>
  </si>
  <si>
    <t>LOREDANA CLEOPATRA</t>
  </si>
  <si>
    <t xml:space="preserve">POPA </t>
  </si>
  <si>
    <t>CORINA LILIANA</t>
  </si>
  <si>
    <t>STRAUT</t>
  </si>
  <si>
    <t>ANAMARIA</t>
  </si>
  <si>
    <t xml:space="preserve">CMI DR. IACOB ANAMARIA </t>
  </si>
  <si>
    <t xml:space="preserve">LEFTER </t>
  </si>
  <si>
    <t>VEACESLAV</t>
  </si>
  <si>
    <t>BOGDAN-FARCAS</t>
  </si>
  <si>
    <t>FLAVIA-RODICA</t>
  </si>
  <si>
    <t>SC BLUE DENT TRADING SRL</t>
  </si>
  <si>
    <t>HOREA</t>
  </si>
  <si>
    <t>SC SUNELECTRO SRL</t>
  </si>
  <si>
    <t>SC NICOLETA DENTAL SRL</t>
  </si>
  <si>
    <t>COMPARTIMENTUL EVALUARE - CONTRACTARE</t>
  </si>
  <si>
    <t>SC OR DERMA MED SRL</t>
  </si>
  <si>
    <t>SPITALUL MUNICIPAL HUNEDOARA</t>
  </si>
  <si>
    <t>VALOARE DE CONTRACT LUNARA 2024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</si>
</sst>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#,##0.0000"/>
    <numFmt numFmtId="187" formatCode="0.000"/>
    <numFmt numFmtId="188" formatCode="#,##0.000"/>
    <numFmt numFmtId="189" formatCode="#,##0.00_ ;[Red]\-#,##0.00\ "/>
  </numFmts>
  <fonts count="24"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87" fontId="18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8" fillId="0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G147"/>
  <sheetViews>
    <sheetView tabSelected="1" workbookViewId="0" topLeftCell="A1">
      <selection activeCell="V30" sqref="V30"/>
    </sheetView>
  </sheetViews>
  <sheetFormatPr defaultColWidth="9.140625" defaultRowHeight="15"/>
  <cols>
    <col min="1" max="1" width="4.421875" style="8" customWidth="1"/>
    <col min="2" max="2" width="19.7109375" style="8" customWidth="1"/>
    <col min="3" max="3" width="19.421875" style="8" customWidth="1"/>
    <col min="4" max="4" width="13.140625" style="8" customWidth="1"/>
    <col min="5" max="5" width="6.7109375" style="13" customWidth="1"/>
    <col min="6" max="6" width="29.140625" style="8" customWidth="1"/>
    <col min="7" max="7" width="9.00390625" style="8" bestFit="1" customWidth="1"/>
    <col min="8" max="8" width="8.7109375" style="3" customWidth="1"/>
    <col min="9" max="9" width="9.140625" style="3" customWidth="1"/>
    <col min="10" max="11" width="10.00390625" style="3" customWidth="1"/>
    <col min="12" max="12" width="8.7109375" style="7" bestFit="1" customWidth="1"/>
    <col min="13" max="13" width="8.8515625" style="8" bestFit="1" customWidth="1"/>
    <col min="14" max="14" width="8.7109375" style="8" customWidth="1"/>
    <col min="15" max="15" width="9.57421875" style="8" bestFit="1" customWidth="1"/>
    <col min="16" max="16" width="8.57421875" style="8" customWidth="1"/>
    <col min="17" max="17" width="9.7109375" style="8" customWidth="1"/>
    <col min="18" max="18" width="9.00390625" style="8" customWidth="1"/>
    <col min="19" max="19" width="9.8515625" style="8" bestFit="1" customWidth="1"/>
    <col min="20" max="20" width="8.8515625" style="8" bestFit="1" customWidth="1"/>
    <col min="21" max="21" width="8.57421875" style="7" customWidth="1"/>
    <col min="22" max="22" width="9.00390625" style="7" bestFit="1" customWidth="1"/>
    <col min="23" max="23" width="9.7109375" style="14" customWidth="1"/>
    <col min="24" max="24" width="8.7109375" style="7" bestFit="1" customWidth="1"/>
    <col min="25" max="25" width="9.00390625" style="8" bestFit="1" customWidth="1"/>
    <col min="26" max="26" width="9.421875" style="15" bestFit="1" customWidth="1"/>
    <col min="27" max="27" width="10.57421875" style="8" customWidth="1"/>
    <col min="28" max="28" width="12.140625" style="8" customWidth="1"/>
    <col min="29" max="30" width="9.140625" style="8" customWidth="1"/>
    <col min="31" max="31" width="9.140625" style="7" customWidth="1"/>
    <col min="32" max="32" width="10.00390625" style="7" bestFit="1" customWidth="1"/>
    <col min="33" max="33" width="9.7109375" style="7" customWidth="1"/>
    <col min="34" max="34" width="11.00390625" style="8" customWidth="1"/>
    <col min="35" max="35" width="9.140625" style="8" customWidth="1"/>
    <col min="36" max="36" width="10.00390625" style="8" customWidth="1"/>
    <col min="37" max="37" width="12.8515625" style="8" customWidth="1"/>
    <col min="38" max="38" width="9.421875" style="8" customWidth="1"/>
    <col min="39" max="39" width="9.140625" style="8" customWidth="1"/>
    <col min="40" max="40" width="9.8515625" style="8" customWidth="1"/>
    <col min="41" max="41" width="10.28125" style="8" customWidth="1"/>
    <col min="42" max="42" width="10.57421875" style="8" customWidth="1"/>
    <col min="43" max="43" width="9.140625" style="8" customWidth="1"/>
    <col min="44" max="44" width="10.421875" style="8" customWidth="1"/>
    <col min="45" max="45" width="10.57421875" style="8" customWidth="1"/>
    <col min="46" max="47" width="9.140625" style="8" customWidth="1"/>
    <col min="48" max="48" width="10.140625" style="8" customWidth="1"/>
    <col min="49" max="55" width="9.140625" style="8" customWidth="1"/>
    <col min="56" max="56" width="10.7109375" style="8" customWidth="1"/>
    <col min="57" max="61" width="9.140625" style="8" customWidth="1"/>
    <col min="62" max="62" width="10.7109375" style="8" customWidth="1"/>
    <col min="63" max="66" width="9.140625" style="8" customWidth="1"/>
    <col min="67" max="67" width="12.421875" style="8" customWidth="1"/>
    <col min="68" max="16384" width="9.140625" style="8" customWidth="1"/>
  </cols>
  <sheetData>
    <row r="1" ht="11.25">
      <c r="B1" s="12"/>
    </row>
    <row r="2" spans="2:5" ht="11.25">
      <c r="B2" s="12" t="s">
        <v>76</v>
      </c>
      <c r="E2" s="8"/>
    </row>
    <row r="3" spans="2:19" ht="12" thickBot="1">
      <c r="B3" s="12" t="s">
        <v>123</v>
      </c>
      <c r="E3" s="8"/>
      <c r="S3" s="22"/>
    </row>
    <row r="4" spans="1:33" ht="63.75" customHeight="1">
      <c r="A4" s="62" t="s">
        <v>62</v>
      </c>
      <c r="B4" s="68" t="s">
        <v>47</v>
      </c>
      <c r="C4" s="69"/>
      <c r="D4" s="30" t="s">
        <v>48</v>
      </c>
      <c r="E4" s="26"/>
      <c r="F4" s="26" t="s">
        <v>81</v>
      </c>
      <c r="G4" s="26" t="s">
        <v>64</v>
      </c>
      <c r="H4" s="31" t="s">
        <v>67</v>
      </c>
      <c r="I4" s="44" t="s">
        <v>65</v>
      </c>
      <c r="J4" s="55" t="s">
        <v>66</v>
      </c>
      <c r="K4" s="56" t="s">
        <v>126</v>
      </c>
      <c r="L4" s="8"/>
      <c r="U4" s="8"/>
      <c r="V4" s="8"/>
      <c r="W4" s="8"/>
      <c r="X4" s="8"/>
      <c r="Z4" s="8"/>
      <c r="AE4" s="8"/>
      <c r="AF4" s="8"/>
      <c r="AG4" s="8"/>
    </row>
    <row r="5" spans="1:33" ht="11.25">
      <c r="A5" s="63">
        <v>1</v>
      </c>
      <c r="B5" s="1" t="s">
        <v>13</v>
      </c>
      <c r="C5" s="27" t="s">
        <v>14</v>
      </c>
      <c r="D5" s="32" t="s">
        <v>36</v>
      </c>
      <c r="E5" s="5">
        <v>1</v>
      </c>
      <c r="F5" s="1" t="s">
        <v>52</v>
      </c>
      <c r="G5" s="16" t="s">
        <v>8</v>
      </c>
      <c r="H5" s="2">
        <v>6000</v>
      </c>
      <c r="I5" s="45">
        <f>H5*20/100</f>
        <v>1200</v>
      </c>
      <c r="J5" s="57"/>
      <c r="K5" s="58">
        <f aca="true" t="shared" si="0" ref="K5:K37">H5+I5+J5</f>
        <v>7200</v>
      </c>
      <c r="M5" s="7"/>
      <c r="N5" s="7"/>
      <c r="O5" s="7"/>
      <c r="P5" s="7"/>
      <c r="Q5" s="7"/>
      <c r="R5" s="52"/>
      <c r="S5" s="7"/>
      <c r="T5" s="7"/>
      <c r="U5" s="8"/>
      <c r="V5" s="8"/>
      <c r="W5" s="8"/>
      <c r="X5" s="8"/>
      <c r="Z5" s="8"/>
      <c r="AE5" s="8"/>
      <c r="AF5" s="8"/>
      <c r="AG5" s="8"/>
    </row>
    <row r="6" spans="1:20" s="22" customFormat="1" ht="10.5" customHeight="1">
      <c r="A6" s="63">
        <v>2</v>
      </c>
      <c r="B6" s="1" t="s">
        <v>32</v>
      </c>
      <c r="C6" s="27" t="s">
        <v>33</v>
      </c>
      <c r="D6" s="33" t="s">
        <v>46</v>
      </c>
      <c r="E6" s="6">
        <v>2</v>
      </c>
      <c r="F6" s="1" t="s">
        <v>61</v>
      </c>
      <c r="G6" s="16" t="s">
        <v>8</v>
      </c>
      <c r="H6" s="2">
        <v>6000</v>
      </c>
      <c r="I6" s="45">
        <f>H6*20/100</f>
        <v>1200</v>
      </c>
      <c r="J6" s="57">
        <f>(H6+I6)*50/100</f>
        <v>3600</v>
      </c>
      <c r="K6" s="58">
        <f t="shared" si="0"/>
        <v>10800</v>
      </c>
      <c r="L6" s="3"/>
      <c r="M6" s="7"/>
      <c r="N6" s="3"/>
      <c r="O6" s="7"/>
      <c r="P6" s="3"/>
      <c r="Q6" s="3"/>
      <c r="R6" s="53"/>
      <c r="S6" s="3"/>
      <c r="T6" s="7"/>
    </row>
    <row r="7" spans="1:33" ht="11.25">
      <c r="A7" s="63">
        <v>3</v>
      </c>
      <c r="B7" s="1" t="s">
        <v>0</v>
      </c>
      <c r="C7" s="27" t="s">
        <v>1</v>
      </c>
      <c r="D7" s="32" t="s">
        <v>36</v>
      </c>
      <c r="E7" s="5">
        <v>3</v>
      </c>
      <c r="F7" s="1" t="s">
        <v>49</v>
      </c>
      <c r="G7" s="17" t="s">
        <v>2</v>
      </c>
      <c r="H7" s="2">
        <v>6000</v>
      </c>
      <c r="I7" s="45"/>
      <c r="J7" s="57"/>
      <c r="K7" s="58">
        <f t="shared" si="0"/>
        <v>6000</v>
      </c>
      <c r="M7" s="7"/>
      <c r="N7" s="7"/>
      <c r="O7" s="7"/>
      <c r="P7" s="7"/>
      <c r="Q7" s="7"/>
      <c r="R7" s="52"/>
      <c r="S7" s="7"/>
      <c r="T7" s="7"/>
      <c r="U7" s="8"/>
      <c r="V7" s="8"/>
      <c r="W7" s="8"/>
      <c r="X7" s="8"/>
      <c r="Z7" s="8"/>
      <c r="AE7" s="8"/>
      <c r="AF7" s="8"/>
      <c r="AG7" s="8"/>
    </row>
    <row r="8" spans="1:33" ht="11.25">
      <c r="A8" s="63">
        <v>4</v>
      </c>
      <c r="B8" s="1" t="s">
        <v>23</v>
      </c>
      <c r="C8" s="27" t="s">
        <v>24</v>
      </c>
      <c r="D8" s="32" t="s">
        <v>43</v>
      </c>
      <c r="E8" s="5">
        <v>4</v>
      </c>
      <c r="F8" s="1" t="s">
        <v>56</v>
      </c>
      <c r="G8" s="17" t="s">
        <v>2</v>
      </c>
      <c r="H8" s="2">
        <v>6000</v>
      </c>
      <c r="I8" s="45"/>
      <c r="J8" s="57"/>
      <c r="K8" s="58">
        <f>H8+I8+J8</f>
        <v>6000</v>
      </c>
      <c r="M8" s="7"/>
      <c r="N8" s="7"/>
      <c r="O8" s="7"/>
      <c r="P8" s="7"/>
      <c r="Q8" s="7"/>
      <c r="R8" s="52"/>
      <c r="S8" s="7"/>
      <c r="T8" s="7"/>
      <c r="U8" s="8"/>
      <c r="V8" s="8"/>
      <c r="W8" s="8"/>
      <c r="X8" s="8"/>
      <c r="Z8" s="8"/>
      <c r="AE8" s="8"/>
      <c r="AF8" s="8"/>
      <c r="AG8" s="8"/>
    </row>
    <row r="9" spans="1:33" ht="11.25">
      <c r="A9" s="63">
        <v>5</v>
      </c>
      <c r="B9" s="1" t="s">
        <v>23</v>
      </c>
      <c r="C9" s="27" t="s">
        <v>74</v>
      </c>
      <c r="D9" s="32" t="s">
        <v>43</v>
      </c>
      <c r="E9" s="5"/>
      <c r="F9" s="1" t="s">
        <v>56</v>
      </c>
      <c r="G9" s="4" t="s">
        <v>5</v>
      </c>
      <c r="H9" s="2">
        <v>6000</v>
      </c>
      <c r="I9" s="45">
        <f>-H9*20/100</f>
        <v>-1200</v>
      </c>
      <c r="J9" s="57"/>
      <c r="K9" s="58">
        <f t="shared" si="0"/>
        <v>4800</v>
      </c>
      <c r="M9" s="7"/>
      <c r="N9" s="7"/>
      <c r="O9" s="7"/>
      <c r="P9" s="7"/>
      <c r="Q9" s="7"/>
      <c r="R9" s="52"/>
      <c r="S9" s="7"/>
      <c r="T9" s="7"/>
      <c r="U9" s="8"/>
      <c r="V9" s="8"/>
      <c r="W9" s="8"/>
      <c r="X9" s="8"/>
      <c r="Z9" s="8"/>
      <c r="AE9" s="8"/>
      <c r="AF9" s="8"/>
      <c r="AG9" s="8"/>
    </row>
    <row r="10" spans="1:33" ht="11.25">
      <c r="A10" s="63">
        <v>6</v>
      </c>
      <c r="B10" s="1" t="s">
        <v>69</v>
      </c>
      <c r="C10" s="27" t="s">
        <v>70</v>
      </c>
      <c r="D10" s="32" t="s">
        <v>39</v>
      </c>
      <c r="E10" s="5">
        <v>5</v>
      </c>
      <c r="F10" s="1" t="s">
        <v>68</v>
      </c>
      <c r="G10" s="4" t="s">
        <v>5</v>
      </c>
      <c r="H10" s="2">
        <v>6000</v>
      </c>
      <c r="I10" s="45">
        <f>-H10*20/100</f>
        <v>-1200</v>
      </c>
      <c r="J10" s="57"/>
      <c r="K10" s="58">
        <f t="shared" si="0"/>
        <v>4800</v>
      </c>
      <c r="M10" s="7"/>
      <c r="N10" s="7"/>
      <c r="O10" s="7"/>
      <c r="P10" s="7"/>
      <c r="Q10" s="7"/>
      <c r="R10" s="52"/>
      <c r="S10" s="7"/>
      <c r="T10" s="7"/>
      <c r="U10" s="8"/>
      <c r="V10" s="8"/>
      <c r="W10" s="8"/>
      <c r="X10" s="8"/>
      <c r="Z10" s="8"/>
      <c r="AE10" s="8"/>
      <c r="AF10" s="8"/>
      <c r="AG10" s="8"/>
    </row>
    <row r="11" spans="1:33" ht="11.25">
      <c r="A11" s="63">
        <v>7</v>
      </c>
      <c r="B11" s="1" t="s">
        <v>30</v>
      </c>
      <c r="C11" s="27" t="s">
        <v>31</v>
      </c>
      <c r="D11" s="32" t="s">
        <v>40</v>
      </c>
      <c r="E11" s="5">
        <v>6</v>
      </c>
      <c r="F11" s="1" t="s">
        <v>60</v>
      </c>
      <c r="G11" s="17" t="s">
        <v>2</v>
      </c>
      <c r="H11" s="2">
        <v>6000</v>
      </c>
      <c r="I11" s="45"/>
      <c r="J11" s="57"/>
      <c r="K11" s="58">
        <f t="shared" si="0"/>
        <v>6000</v>
      </c>
      <c r="M11" s="7"/>
      <c r="N11" s="7"/>
      <c r="O11" s="7"/>
      <c r="P11" s="7"/>
      <c r="Q11" s="7"/>
      <c r="R11" s="52"/>
      <c r="S11" s="7"/>
      <c r="T11" s="7"/>
      <c r="U11" s="8"/>
      <c r="V11" s="8"/>
      <c r="W11" s="8"/>
      <c r="X11" s="8"/>
      <c r="Z11" s="8"/>
      <c r="AE11" s="8"/>
      <c r="AF11" s="8"/>
      <c r="AG11" s="8"/>
    </row>
    <row r="12" spans="1:33" ht="11.25">
      <c r="A12" s="63">
        <v>8</v>
      </c>
      <c r="B12" s="1" t="s">
        <v>6</v>
      </c>
      <c r="C12" s="27" t="s">
        <v>7</v>
      </c>
      <c r="D12" s="32" t="s">
        <v>38</v>
      </c>
      <c r="E12" s="5">
        <v>7</v>
      </c>
      <c r="F12" s="1" t="s">
        <v>50</v>
      </c>
      <c r="G12" s="16" t="s">
        <v>8</v>
      </c>
      <c r="H12" s="2">
        <v>6000</v>
      </c>
      <c r="I12" s="45">
        <f>H12*20/100</f>
        <v>1200</v>
      </c>
      <c r="J12" s="57"/>
      <c r="K12" s="58">
        <f t="shared" si="0"/>
        <v>7200</v>
      </c>
      <c r="M12" s="7"/>
      <c r="N12" s="7"/>
      <c r="O12" s="7"/>
      <c r="P12" s="7"/>
      <c r="Q12" s="7"/>
      <c r="R12" s="52"/>
      <c r="S12" s="7"/>
      <c r="T12" s="7"/>
      <c r="U12" s="8"/>
      <c r="V12" s="8"/>
      <c r="W12" s="8"/>
      <c r="X12" s="8"/>
      <c r="Z12" s="8"/>
      <c r="AE12" s="8"/>
      <c r="AF12" s="8"/>
      <c r="AG12" s="8"/>
    </row>
    <row r="13" spans="1:33" ht="11.25">
      <c r="A13" s="63">
        <v>9</v>
      </c>
      <c r="B13" s="1" t="s">
        <v>71</v>
      </c>
      <c r="C13" s="27" t="s">
        <v>72</v>
      </c>
      <c r="D13" s="32" t="s">
        <v>38</v>
      </c>
      <c r="E13" s="5"/>
      <c r="F13" s="1" t="s">
        <v>50</v>
      </c>
      <c r="G13" s="17" t="s">
        <v>2</v>
      </c>
      <c r="H13" s="2">
        <v>6000</v>
      </c>
      <c r="I13" s="45"/>
      <c r="J13" s="57"/>
      <c r="K13" s="58">
        <f t="shared" si="0"/>
        <v>6000</v>
      </c>
      <c r="M13" s="7"/>
      <c r="N13" s="7"/>
      <c r="O13" s="7"/>
      <c r="P13" s="7"/>
      <c r="Q13" s="7"/>
      <c r="R13" s="52"/>
      <c r="S13" s="7"/>
      <c r="T13" s="7"/>
      <c r="U13" s="8"/>
      <c r="V13" s="8"/>
      <c r="W13" s="8"/>
      <c r="X13" s="8"/>
      <c r="Z13" s="8"/>
      <c r="AE13" s="8"/>
      <c r="AF13" s="8"/>
      <c r="AG13" s="8"/>
    </row>
    <row r="14" spans="1:33" ht="11.25">
      <c r="A14" s="63">
        <v>10</v>
      </c>
      <c r="B14" s="1" t="s">
        <v>11</v>
      </c>
      <c r="C14" s="27" t="s">
        <v>12</v>
      </c>
      <c r="D14" s="32" t="s">
        <v>36</v>
      </c>
      <c r="E14" s="5">
        <v>8</v>
      </c>
      <c r="F14" s="1" t="s">
        <v>51</v>
      </c>
      <c r="G14" s="16" t="s">
        <v>8</v>
      </c>
      <c r="H14" s="2">
        <v>6000</v>
      </c>
      <c r="I14" s="45">
        <f>H14*20/100</f>
        <v>1200</v>
      </c>
      <c r="J14" s="57"/>
      <c r="K14" s="58">
        <f t="shared" si="0"/>
        <v>7200</v>
      </c>
      <c r="M14" s="7"/>
      <c r="N14" s="7"/>
      <c r="O14" s="7"/>
      <c r="P14" s="7"/>
      <c r="Q14" s="7"/>
      <c r="R14" s="52"/>
      <c r="S14" s="7"/>
      <c r="T14" s="7"/>
      <c r="U14" s="8"/>
      <c r="V14" s="8"/>
      <c r="W14" s="8"/>
      <c r="X14" s="8"/>
      <c r="Z14" s="8"/>
      <c r="AE14" s="8"/>
      <c r="AF14" s="8"/>
      <c r="AG14" s="8"/>
    </row>
    <row r="15" spans="1:33" ht="11.25">
      <c r="A15" s="63">
        <v>11</v>
      </c>
      <c r="B15" s="1" t="s">
        <v>3</v>
      </c>
      <c r="C15" s="27" t="s">
        <v>4</v>
      </c>
      <c r="D15" s="32" t="s">
        <v>37</v>
      </c>
      <c r="E15" s="5">
        <v>9</v>
      </c>
      <c r="F15" s="1" t="s">
        <v>75</v>
      </c>
      <c r="G15" s="4" t="s">
        <v>5</v>
      </c>
      <c r="H15" s="2">
        <v>6000</v>
      </c>
      <c r="I15" s="45">
        <f>-H15*20/100</f>
        <v>-1200</v>
      </c>
      <c r="J15" s="57"/>
      <c r="K15" s="58">
        <f t="shared" si="0"/>
        <v>4800</v>
      </c>
      <c r="M15" s="7"/>
      <c r="N15" s="7"/>
      <c r="O15" s="7"/>
      <c r="P15" s="7"/>
      <c r="Q15" s="7"/>
      <c r="R15" s="52"/>
      <c r="S15" s="7"/>
      <c r="T15" s="7"/>
      <c r="U15" s="8"/>
      <c r="V15" s="8"/>
      <c r="W15" s="8"/>
      <c r="X15" s="8"/>
      <c r="Z15" s="8"/>
      <c r="AE15" s="8"/>
      <c r="AF15" s="8"/>
      <c r="AG15" s="8"/>
    </row>
    <row r="16" spans="1:33" ht="11.25">
      <c r="A16" s="63">
        <v>12</v>
      </c>
      <c r="B16" s="1" t="s">
        <v>27</v>
      </c>
      <c r="C16" s="27" t="s">
        <v>28</v>
      </c>
      <c r="D16" s="32" t="s">
        <v>44</v>
      </c>
      <c r="E16" s="5">
        <v>10</v>
      </c>
      <c r="F16" s="1" t="s">
        <v>58</v>
      </c>
      <c r="G16" s="18" t="s">
        <v>8</v>
      </c>
      <c r="H16" s="2">
        <v>6000</v>
      </c>
      <c r="I16" s="45">
        <f>H16*20/100</f>
        <v>1200</v>
      </c>
      <c r="J16" s="57"/>
      <c r="K16" s="58">
        <f t="shared" si="0"/>
        <v>7200</v>
      </c>
      <c r="M16" s="7"/>
      <c r="N16" s="7"/>
      <c r="O16" s="7"/>
      <c r="P16" s="7"/>
      <c r="Q16" s="7"/>
      <c r="R16" s="52"/>
      <c r="S16" s="7"/>
      <c r="T16" s="7"/>
      <c r="U16" s="8"/>
      <c r="V16" s="8"/>
      <c r="W16" s="8"/>
      <c r="X16" s="8"/>
      <c r="Z16" s="8"/>
      <c r="AE16" s="8"/>
      <c r="AF16" s="8"/>
      <c r="AG16" s="8"/>
    </row>
    <row r="17" spans="1:33" ht="11.25">
      <c r="A17" s="63">
        <v>13</v>
      </c>
      <c r="B17" s="1" t="s">
        <v>27</v>
      </c>
      <c r="C17" s="27" t="s">
        <v>29</v>
      </c>
      <c r="D17" s="32" t="s">
        <v>44</v>
      </c>
      <c r="E17" s="5">
        <v>11</v>
      </c>
      <c r="F17" s="1" t="s">
        <v>59</v>
      </c>
      <c r="G17" s="18" t="s">
        <v>8</v>
      </c>
      <c r="H17" s="2">
        <v>6000</v>
      </c>
      <c r="I17" s="45">
        <f>H17*20/100</f>
        <v>1200</v>
      </c>
      <c r="J17" s="57"/>
      <c r="K17" s="58">
        <f t="shared" si="0"/>
        <v>7200</v>
      </c>
      <c r="M17" s="7"/>
      <c r="N17" s="7"/>
      <c r="O17" s="7"/>
      <c r="P17" s="7"/>
      <c r="Q17" s="7"/>
      <c r="R17" s="52"/>
      <c r="S17" s="7"/>
      <c r="T17" s="7"/>
      <c r="U17" s="8"/>
      <c r="V17" s="8"/>
      <c r="W17" s="8"/>
      <c r="X17" s="8"/>
      <c r="Z17" s="8"/>
      <c r="AE17" s="8"/>
      <c r="AF17" s="8"/>
      <c r="AG17" s="8"/>
    </row>
    <row r="18" spans="1:33" ht="11.25">
      <c r="A18" s="63">
        <v>14</v>
      </c>
      <c r="B18" s="1" t="s">
        <v>25</v>
      </c>
      <c r="C18" s="27" t="s">
        <v>26</v>
      </c>
      <c r="D18" s="33" t="s">
        <v>45</v>
      </c>
      <c r="E18" s="5">
        <v>12</v>
      </c>
      <c r="F18" s="1" t="s">
        <v>57</v>
      </c>
      <c r="G18" s="4" t="s">
        <v>5</v>
      </c>
      <c r="H18" s="2">
        <v>6000</v>
      </c>
      <c r="I18" s="45">
        <f>-H18*20/100</f>
        <v>-1200</v>
      </c>
      <c r="J18" s="57">
        <f>(H18+I18)*50/100</f>
        <v>2400</v>
      </c>
      <c r="K18" s="58">
        <f t="shared" si="0"/>
        <v>7200</v>
      </c>
      <c r="M18" s="7"/>
      <c r="N18" s="7"/>
      <c r="O18" s="7"/>
      <c r="P18" s="7"/>
      <c r="Q18" s="7"/>
      <c r="R18" s="52"/>
      <c r="S18" s="7"/>
      <c r="T18" s="7"/>
      <c r="U18" s="8"/>
      <c r="V18" s="8"/>
      <c r="W18" s="8"/>
      <c r="X18" s="8"/>
      <c r="Z18" s="8"/>
      <c r="AE18" s="8"/>
      <c r="AF18" s="8"/>
      <c r="AG18" s="8"/>
    </row>
    <row r="19" spans="1:33" ht="11.25">
      <c r="A19" s="63">
        <v>15</v>
      </c>
      <c r="B19" s="1" t="s">
        <v>9</v>
      </c>
      <c r="C19" s="27" t="s">
        <v>10</v>
      </c>
      <c r="D19" s="32" t="s">
        <v>39</v>
      </c>
      <c r="E19" s="5">
        <v>13</v>
      </c>
      <c r="F19" s="1" t="s">
        <v>124</v>
      </c>
      <c r="G19" s="4" t="s">
        <v>5</v>
      </c>
      <c r="H19" s="2">
        <v>6000</v>
      </c>
      <c r="I19" s="45">
        <f>-H19*20/100</f>
        <v>-1200</v>
      </c>
      <c r="J19" s="57"/>
      <c r="K19" s="58">
        <f t="shared" si="0"/>
        <v>4800</v>
      </c>
      <c r="M19" s="7"/>
      <c r="N19" s="7"/>
      <c r="O19" s="7"/>
      <c r="P19" s="7"/>
      <c r="Q19" s="7"/>
      <c r="R19" s="52"/>
      <c r="S19" s="7"/>
      <c r="T19" s="7"/>
      <c r="U19" s="8"/>
      <c r="V19" s="8"/>
      <c r="W19" s="8"/>
      <c r="X19" s="8"/>
      <c r="Z19" s="8"/>
      <c r="AE19" s="8"/>
      <c r="AF19" s="8"/>
      <c r="AG19" s="8"/>
    </row>
    <row r="20" spans="1:33" ht="11.25">
      <c r="A20" s="63">
        <v>16</v>
      </c>
      <c r="B20" s="37" t="s">
        <v>99</v>
      </c>
      <c r="C20" s="29" t="s">
        <v>22</v>
      </c>
      <c r="D20" s="38" t="s">
        <v>39</v>
      </c>
      <c r="E20" s="5"/>
      <c r="F20" s="1" t="s">
        <v>124</v>
      </c>
      <c r="G20" s="4" t="s">
        <v>5</v>
      </c>
      <c r="H20" s="2">
        <v>6000</v>
      </c>
      <c r="I20" s="45">
        <f>-H20*20/100</f>
        <v>-1200</v>
      </c>
      <c r="J20" s="57"/>
      <c r="K20" s="58">
        <f t="shared" si="0"/>
        <v>4800</v>
      </c>
      <c r="M20" s="7"/>
      <c r="N20" s="7"/>
      <c r="O20" s="7"/>
      <c r="P20" s="7"/>
      <c r="Q20" s="7"/>
      <c r="R20" s="52"/>
      <c r="S20" s="7"/>
      <c r="T20" s="7"/>
      <c r="U20" s="8"/>
      <c r="V20" s="8"/>
      <c r="W20" s="8"/>
      <c r="X20" s="8"/>
      <c r="Z20" s="8"/>
      <c r="AE20" s="8"/>
      <c r="AF20" s="8"/>
      <c r="AG20" s="8"/>
    </row>
    <row r="21" spans="1:33" ht="11.25">
      <c r="A21" s="63">
        <v>17</v>
      </c>
      <c r="B21" s="1" t="s">
        <v>15</v>
      </c>
      <c r="C21" s="27" t="s">
        <v>16</v>
      </c>
      <c r="D21" s="32" t="s">
        <v>36</v>
      </c>
      <c r="E21" s="5">
        <v>14</v>
      </c>
      <c r="F21" s="1" t="s">
        <v>53</v>
      </c>
      <c r="G21" s="18" t="s">
        <v>8</v>
      </c>
      <c r="H21" s="2">
        <v>6000</v>
      </c>
      <c r="I21" s="45">
        <f>H21*20/100</f>
        <v>1200</v>
      </c>
      <c r="J21" s="57"/>
      <c r="K21" s="58">
        <f t="shared" si="0"/>
        <v>7200</v>
      </c>
      <c r="M21" s="7"/>
      <c r="N21" s="7"/>
      <c r="O21" s="7"/>
      <c r="P21" s="7"/>
      <c r="Q21" s="7"/>
      <c r="R21" s="52"/>
      <c r="S21" s="7"/>
      <c r="T21" s="7"/>
      <c r="U21" s="8"/>
      <c r="V21" s="8"/>
      <c r="W21" s="8"/>
      <c r="X21" s="8"/>
      <c r="Z21" s="8"/>
      <c r="AE21" s="8"/>
      <c r="AF21" s="8"/>
      <c r="AG21" s="8"/>
    </row>
    <row r="22" spans="1:33" ht="11.25">
      <c r="A22" s="63">
        <v>18</v>
      </c>
      <c r="B22" s="1" t="s">
        <v>17</v>
      </c>
      <c r="C22" s="27" t="s">
        <v>18</v>
      </c>
      <c r="D22" s="32" t="s">
        <v>36</v>
      </c>
      <c r="E22" s="5">
        <v>15</v>
      </c>
      <c r="F22" s="1" t="s">
        <v>54</v>
      </c>
      <c r="G22" s="17" t="s">
        <v>2</v>
      </c>
      <c r="H22" s="2">
        <v>6000</v>
      </c>
      <c r="I22" s="45"/>
      <c r="J22" s="57"/>
      <c r="K22" s="58">
        <f t="shared" si="0"/>
        <v>6000</v>
      </c>
      <c r="M22" s="7"/>
      <c r="N22" s="7"/>
      <c r="O22" s="7"/>
      <c r="P22" s="7"/>
      <c r="Q22" s="7"/>
      <c r="R22" s="52"/>
      <c r="S22" s="7"/>
      <c r="T22" s="7"/>
      <c r="U22" s="8"/>
      <c r="V22" s="8"/>
      <c r="W22" s="8"/>
      <c r="X22" s="8"/>
      <c r="Z22" s="8"/>
      <c r="AE22" s="8"/>
      <c r="AF22" s="8"/>
      <c r="AG22" s="8"/>
    </row>
    <row r="23" spans="1:33" ht="11.25">
      <c r="A23" s="63">
        <v>19</v>
      </c>
      <c r="B23" s="1" t="s">
        <v>73</v>
      </c>
      <c r="C23" s="27" t="s">
        <v>72</v>
      </c>
      <c r="D23" s="32" t="s">
        <v>36</v>
      </c>
      <c r="E23" s="5" t="s">
        <v>89</v>
      </c>
      <c r="F23" s="1" t="s">
        <v>54</v>
      </c>
      <c r="G23" s="4" t="s">
        <v>5</v>
      </c>
      <c r="H23" s="2">
        <v>6000</v>
      </c>
      <c r="I23" s="45">
        <f aca="true" t="shared" si="1" ref="I23:I30">-H23*20/100</f>
        <v>-1200</v>
      </c>
      <c r="J23" s="57"/>
      <c r="K23" s="58">
        <f t="shared" si="0"/>
        <v>4800</v>
      </c>
      <c r="M23" s="7"/>
      <c r="N23" s="7"/>
      <c r="O23" s="7"/>
      <c r="P23" s="7"/>
      <c r="Q23" s="7"/>
      <c r="R23" s="52"/>
      <c r="S23" s="7"/>
      <c r="T23" s="7"/>
      <c r="U23" s="8"/>
      <c r="V23" s="8"/>
      <c r="W23" s="8"/>
      <c r="X23" s="8"/>
      <c r="Z23" s="8"/>
      <c r="AE23" s="8"/>
      <c r="AF23" s="8"/>
      <c r="AG23" s="8"/>
    </row>
    <row r="24" spans="1:33" ht="11.25">
      <c r="A24" s="63">
        <v>20</v>
      </c>
      <c r="B24" s="1" t="s">
        <v>77</v>
      </c>
      <c r="C24" s="27" t="s">
        <v>85</v>
      </c>
      <c r="D24" s="35" t="s">
        <v>40</v>
      </c>
      <c r="E24" s="10">
        <v>16</v>
      </c>
      <c r="F24" s="37" t="s">
        <v>78</v>
      </c>
      <c r="G24" s="4" t="s">
        <v>5</v>
      </c>
      <c r="H24" s="2">
        <v>6000</v>
      </c>
      <c r="I24" s="45">
        <f t="shared" si="1"/>
        <v>-1200</v>
      </c>
      <c r="J24" s="57"/>
      <c r="K24" s="58">
        <f t="shared" si="0"/>
        <v>4800</v>
      </c>
      <c r="M24" s="7"/>
      <c r="N24" s="7"/>
      <c r="O24" s="7"/>
      <c r="P24" s="7"/>
      <c r="Q24" s="7"/>
      <c r="R24" s="52"/>
      <c r="S24" s="7"/>
      <c r="T24" s="7"/>
      <c r="U24" s="8"/>
      <c r="V24" s="8"/>
      <c r="W24" s="8"/>
      <c r="X24" s="8"/>
      <c r="Z24" s="8"/>
      <c r="AE24" s="8"/>
      <c r="AF24" s="8"/>
      <c r="AG24" s="8"/>
    </row>
    <row r="25" spans="1:33" ht="11.25">
      <c r="A25" s="63">
        <v>21</v>
      </c>
      <c r="B25" s="1" t="s">
        <v>20</v>
      </c>
      <c r="C25" s="27" t="s">
        <v>86</v>
      </c>
      <c r="D25" s="32" t="s">
        <v>42</v>
      </c>
      <c r="E25" s="5">
        <v>17</v>
      </c>
      <c r="F25" s="1" t="s">
        <v>80</v>
      </c>
      <c r="G25" s="4" t="s">
        <v>5</v>
      </c>
      <c r="H25" s="2">
        <v>6000</v>
      </c>
      <c r="I25" s="45">
        <f t="shared" si="1"/>
        <v>-1200</v>
      </c>
      <c r="J25" s="57"/>
      <c r="K25" s="58">
        <f t="shared" si="0"/>
        <v>4800</v>
      </c>
      <c r="M25" s="7"/>
      <c r="N25" s="7"/>
      <c r="O25" s="7"/>
      <c r="P25" s="7"/>
      <c r="Q25" s="7"/>
      <c r="R25" s="52"/>
      <c r="S25" s="7"/>
      <c r="T25" s="7"/>
      <c r="U25" s="8"/>
      <c r="V25" s="8"/>
      <c r="W25" s="8"/>
      <c r="X25" s="8"/>
      <c r="Z25" s="8"/>
      <c r="AE25" s="8"/>
      <c r="AF25" s="8"/>
      <c r="AG25" s="8"/>
    </row>
    <row r="26" spans="1:33" ht="11.25">
      <c r="A26" s="63">
        <v>22</v>
      </c>
      <c r="B26" s="1" t="s">
        <v>21</v>
      </c>
      <c r="C26" s="27" t="s">
        <v>22</v>
      </c>
      <c r="D26" s="36" t="s">
        <v>42</v>
      </c>
      <c r="E26" s="24"/>
      <c r="F26" s="1" t="s">
        <v>80</v>
      </c>
      <c r="G26" s="4" t="s">
        <v>5</v>
      </c>
      <c r="H26" s="2">
        <v>6000</v>
      </c>
      <c r="I26" s="45">
        <f t="shared" si="1"/>
        <v>-1200</v>
      </c>
      <c r="J26" s="57"/>
      <c r="K26" s="58">
        <f t="shared" si="0"/>
        <v>4800</v>
      </c>
      <c r="M26" s="7"/>
      <c r="N26" s="7"/>
      <c r="O26" s="7"/>
      <c r="P26" s="7"/>
      <c r="Q26" s="7"/>
      <c r="R26" s="52"/>
      <c r="S26" s="7"/>
      <c r="T26" s="7"/>
      <c r="U26" s="8"/>
      <c r="V26" s="8"/>
      <c r="W26" s="8"/>
      <c r="X26" s="8"/>
      <c r="Z26" s="8"/>
      <c r="AE26" s="8"/>
      <c r="AF26" s="8"/>
      <c r="AG26" s="8"/>
    </row>
    <row r="27" spans="1:33" ht="11.25">
      <c r="A27" s="63">
        <v>23</v>
      </c>
      <c r="B27" s="1" t="s">
        <v>87</v>
      </c>
      <c r="C27" s="27" t="s">
        <v>88</v>
      </c>
      <c r="D27" s="36" t="s">
        <v>42</v>
      </c>
      <c r="E27" s="24"/>
      <c r="F27" s="1" t="s">
        <v>80</v>
      </c>
      <c r="G27" s="4" t="s">
        <v>5</v>
      </c>
      <c r="H27" s="2">
        <v>6000</v>
      </c>
      <c r="I27" s="45">
        <f t="shared" si="1"/>
        <v>-1200</v>
      </c>
      <c r="J27" s="57"/>
      <c r="K27" s="58">
        <f t="shared" si="0"/>
        <v>4800</v>
      </c>
      <c r="M27" s="7"/>
      <c r="N27" s="7"/>
      <c r="O27" s="7"/>
      <c r="P27" s="7"/>
      <c r="Q27" s="7"/>
      <c r="R27" s="52"/>
      <c r="S27" s="7"/>
      <c r="T27" s="7"/>
      <c r="U27" s="8"/>
      <c r="V27" s="8"/>
      <c r="W27" s="8"/>
      <c r="X27" s="8"/>
      <c r="Z27" s="8"/>
      <c r="AE27" s="8"/>
      <c r="AF27" s="8"/>
      <c r="AG27" s="8"/>
    </row>
    <row r="28" spans="1:33" ht="11.25">
      <c r="A28" s="63">
        <v>24</v>
      </c>
      <c r="B28" s="1" t="s">
        <v>79</v>
      </c>
      <c r="C28" s="27" t="s">
        <v>19</v>
      </c>
      <c r="D28" s="32" t="s">
        <v>41</v>
      </c>
      <c r="E28" s="24">
        <v>18</v>
      </c>
      <c r="F28" s="1" t="s">
        <v>55</v>
      </c>
      <c r="G28" s="4" t="s">
        <v>5</v>
      </c>
      <c r="H28" s="2">
        <v>6000</v>
      </c>
      <c r="I28" s="45">
        <f t="shared" si="1"/>
        <v>-1200</v>
      </c>
      <c r="J28" s="57"/>
      <c r="K28" s="58">
        <f t="shared" si="0"/>
        <v>4800</v>
      </c>
      <c r="M28" s="7"/>
      <c r="N28" s="7"/>
      <c r="O28" s="7"/>
      <c r="P28" s="7"/>
      <c r="Q28" s="7"/>
      <c r="R28" s="52"/>
      <c r="S28" s="7"/>
      <c r="T28" s="7"/>
      <c r="U28" s="8"/>
      <c r="V28" s="8"/>
      <c r="W28" s="8"/>
      <c r="X28" s="8"/>
      <c r="Z28" s="8"/>
      <c r="AE28" s="8"/>
      <c r="AF28" s="8"/>
      <c r="AG28" s="8"/>
    </row>
    <row r="29" spans="1:33" ht="11.25">
      <c r="A29" s="63">
        <v>25</v>
      </c>
      <c r="B29" s="37" t="s">
        <v>83</v>
      </c>
      <c r="C29" s="29" t="s">
        <v>84</v>
      </c>
      <c r="D29" s="38" t="s">
        <v>44</v>
      </c>
      <c r="E29" s="39">
        <v>19</v>
      </c>
      <c r="F29" s="1" t="s">
        <v>82</v>
      </c>
      <c r="G29" s="4" t="s">
        <v>5</v>
      </c>
      <c r="H29" s="2">
        <v>6000</v>
      </c>
      <c r="I29" s="45">
        <f t="shared" si="1"/>
        <v>-1200</v>
      </c>
      <c r="J29" s="59"/>
      <c r="K29" s="58">
        <f t="shared" si="0"/>
        <v>4800</v>
      </c>
      <c r="M29" s="7"/>
      <c r="N29" s="7"/>
      <c r="O29" s="7"/>
      <c r="P29" s="7"/>
      <c r="Q29" s="7"/>
      <c r="R29" s="52"/>
      <c r="S29" s="7"/>
      <c r="T29" s="7"/>
      <c r="U29" s="8"/>
      <c r="V29" s="8"/>
      <c r="W29" s="8"/>
      <c r="X29" s="8"/>
      <c r="Z29" s="8"/>
      <c r="AE29" s="8"/>
      <c r="AF29" s="8"/>
      <c r="AG29" s="8"/>
    </row>
    <row r="30" spans="1:33" ht="11.25">
      <c r="A30" s="64">
        <v>26</v>
      </c>
      <c r="B30" s="37" t="s">
        <v>90</v>
      </c>
      <c r="C30" s="29" t="s">
        <v>73</v>
      </c>
      <c r="D30" s="38" t="s">
        <v>42</v>
      </c>
      <c r="E30" s="39">
        <v>20</v>
      </c>
      <c r="F30" s="43" t="s">
        <v>91</v>
      </c>
      <c r="G30" s="47" t="s">
        <v>5</v>
      </c>
      <c r="H30" s="2">
        <v>6000</v>
      </c>
      <c r="I30" s="45">
        <f t="shared" si="1"/>
        <v>-1200</v>
      </c>
      <c r="J30" s="59"/>
      <c r="K30" s="58">
        <f t="shared" si="0"/>
        <v>4800</v>
      </c>
      <c r="M30" s="7"/>
      <c r="N30" s="7"/>
      <c r="O30" s="7"/>
      <c r="P30" s="7"/>
      <c r="Q30" s="7"/>
      <c r="R30" s="52"/>
      <c r="S30" s="7"/>
      <c r="T30" s="7"/>
      <c r="U30" s="8"/>
      <c r="V30" s="8"/>
      <c r="W30" s="8"/>
      <c r="X30" s="8"/>
      <c r="Z30" s="8"/>
      <c r="AE30" s="8"/>
      <c r="AF30" s="8"/>
      <c r="AG30" s="8"/>
    </row>
    <row r="31" spans="1:33" ht="11.25">
      <c r="A31" s="64">
        <v>27</v>
      </c>
      <c r="B31" s="37" t="s">
        <v>93</v>
      </c>
      <c r="C31" s="29" t="s">
        <v>92</v>
      </c>
      <c r="D31" s="38" t="s">
        <v>42</v>
      </c>
      <c r="E31" s="39"/>
      <c r="F31" s="43" t="s">
        <v>91</v>
      </c>
      <c r="G31" s="18" t="s">
        <v>8</v>
      </c>
      <c r="H31" s="2">
        <v>6000</v>
      </c>
      <c r="I31" s="45">
        <f>H31*20/100</f>
        <v>1200</v>
      </c>
      <c r="J31" s="59"/>
      <c r="K31" s="58">
        <f t="shared" si="0"/>
        <v>7200</v>
      </c>
      <c r="M31" s="7"/>
      <c r="N31" s="7"/>
      <c r="O31" s="7"/>
      <c r="P31" s="7"/>
      <c r="Q31" s="7"/>
      <c r="R31" s="52"/>
      <c r="S31" s="7"/>
      <c r="T31" s="7"/>
      <c r="U31" s="8"/>
      <c r="V31" s="8"/>
      <c r="W31" s="8"/>
      <c r="X31" s="8"/>
      <c r="Z31" s="8"/>
      <c r="AE31" s="8"/>
      <c r="AF31" s="8"/>
      <c r="AG31" s="8"/>
    </row>
    <row r="32" spans="1:33" ht="11.25">
      <c r="A32" s="64">
        <v>28</v>
      </c>
      <c r="B32" s="37" t="s">
        <v>94</v>
      </c>
      <c r="C32" s="29" t="s">
        <v>95</v>
      </c>
      <c r="D32" s="38" t="s">
        <v>42</v>
      </c>
      <c r="E32" s="39"/>
      <c r="F32" s="43" t="s">
        <v>91</v>
      </c>
      <c r="G32" s="47" t="s">
        <v>5</v>
      </c>
      <c r="H32" s="2">
        <v>6000</v>
      </c>
      <c r="I32" s="45">
        <f aca="true" t="shared" si="2" ref="I32:I43">-H32*20/100</f>
        <v>-1200</v>
      </c>
      <c r="J32" s="59"/>
      <c r="K32" s="58">
        <f t="shared" si="0"/>
        <v>4800</v>
      </c>
      <c r="M32" s="7"/>
      <c r="N32" s="7"/>
      <c r="O32" s="7"/>
      <c r="P32" s="7"/>
      <c r="Q32" s="7"/>
      <c r="R32" s="52"/>
      <c r="S32" s="7"/>
      <c r="T32" s="7"/>
      <c r="U32" s="8"/>
      <c r="V32" s="8"/>
      <c r="W32" s="8"/>
      <c r="X32" s="8"/>
      <c r="Z32" s="8"/>
      <c r="AE32" s="8"/>
      <c r="AF32" s="8"/>
      <c r="AG32" s="8"/>
    </row>
    <row r="33" spans="1:33" ht="11.25">
      <c r="A33" s="64">
        <v>29</v>
      </c>
      <c r="B33" s="37" t="s">
        <v>96</v>
      </c>
      <c r="C33" s="29" t="s">
        <v>97</v>
      </c>
      <c r="D33" s="38" t="s">
        <v>39</v>
      </c>
      <c r="E33" s="39">
        <v>21</v>
      </c>
      <c r="F33" s="43" t="s">
        <v>98</v>
      </c>
      <c r="G33" s="47" t="s">
        <v>5</v>
      </c>
      <c r="H33" s="2">
        <v>6000</v>
      </c>
      <c r="I33" s="45">
        <f t="shared" si="2"/>
        <v>-1200</v>
      </c>
      <c r="J33" s="59"/>
      <c r="K33" s="58">
        <f t="shared" si="0"/>
        <v>4800</v>
      </c>
      <c r="M33" s="7"/>
      <c r="N33" s="7"/>
      <c r="O33" s="7"/>
      <c r="P33" s="7"/>
      <c r="Q33" s="7"/>
      <c r="R33" s="52"/>
      <c r="S33" s="7"/>
      <c r="T33" s="7"/>
      <c r="U33" s="8"/>
      <c r="V33" s="8"/>
      <c r="W33" s="8"/>
      <c r="X33" s="8"/>
      <c r="Z33" s="8"/>
      <c r="AE33" s="8"/>
      <c r="AF33" s="8"/>
      <c r="AG33" s="8"/>
    </row>
    <row r="34" spans="1:33" ht="11.25">
      <c r="A34" s="64">
        <v>30</v>
      </c>
      <c r="B34" s="9" t="s">
        <v>34</v>
      </c>
      <c r="C34" s="28" t="s">
        <v>35</v>
      </c>
      <c r="D34" s="34" t="s">
        <v>39</v>
      </c>
      <c r="E34" s="39"/>
      <c r="F34" s="43" t="s">
        <v>98</v>
      </c>
      <c r="G34" s="47" t="s">
        <v>5</v>
      </c>
      <c r="H34" s="2">
        <v>6000</v>
      </c>
      <c r="I34" s="45">
        <f t="shared" si="2"/>
        <v>-1200</v>
      </c>
      <c r="J34" s="59"/>
      <c r="K34" s="58">
        <f t="shared" si="0"/>
        <v>4800</v>
      </c>
      <c r="M34" s="7"/>
      <c r="N34" s="7"/>
      <c r="O34" s="7"/>
      <c r="P34" s="7"/>
      <c r="Q34" s="7"/>
      <c r="R34" s="52"/>
      <c r="S34" s="7"/>
      <c r="T34" s="7"/>
      <c r="U34" s="8"/>
      <c r="V34" s="8"/>
      <c r="W34" s="8"/>
      <c r="X34" s="8"/>
      <c r="Z34" s="8"/>
      <c r="AE34" s="8"/>
      <c r="AF34" s="8"/>
      <c r="AG34" s="8"/>
    </row>
    <row r="35" spans="1:33" ht="11.25">
      <c r="A35" s="64">
        <v>31</v>
      </c>
      <c r="B35" s="37" t="s">
        <v>30</v>
      </c>
      <c r="C35" s="29" t="s">
        <v>102</v>
      </c>
      <c r="D35" s="38" t="s">
        <v>103</v>
      </c>
      <c r="E35" s="39">
        <v>22</v>
      </c>
      <c r="F35" s="43" t="s">
        <v>100</v>
      </c>
      <c r="G35" s="47" t="s">
        <v>5</v>
      </c>
      <c r="H35" s="2">
        <v>6000</v>
      </c>
      <c r="I35" s="45">
        <f t="shared" si="2"/>
        <v>-1200</v>
      </c>
      <c r="J35" s="59"/>
      <c r="K35" s="58">
        <f t="shared" si="0"/>
        <v>4800</v>
      </c>
      <c r="M35" s="7"/>
      <c r="N35" s="7"/>
      <c r="O35" s="7"/>
      <c r="P35" s="7"/>
      <c r="Q35" s="7"/>
      <c r="R35" s="52"/>
      <c r="S35" s="7"/>
      <c r="T35" s="7"/>
      <c r="U35" s="8"/>
      <c r="V35" s="8"/>
      <c r="W35" s="8"/>
      <c r="X35" s="8"/>
      <c r="Z35" s="8"/>
      <c r="AE35" s="8"/>
      <c r="AF35" s="8"/>
      <c r="AG35" s="8"/>
    </row>
    <row r="36" spans="1:33" ht="11.25">
      <c r="A36" s="64">
        <v>32</v>
      </c>
      <c r="B36" s="37" t="s">
        <v>104</v>
      </c>
      <c r="C36" s="29" t="s">
        <v>105</v>
      </c>
      <c r="D36" s="38" t="s">
        <v>42</v>
      </c>
      <c r="E36" s="39">
        <v>23</v>
      </c>
      <c r="F36" s="43" t="s">
        <v>101</v>
      </c>
      <c r="G36" s="47" t="s">
        <v>5</v>
      </c>
      <c r="H36" s="2">
        <v>6000</v>
      </c>
      <c r="I36" s="45">
        <f t="shared" si="2"/>
        <v>-1200</v>
      </c>
      <c r="J36" s="59"/>
      <c r="K36" s="58">
        <f t="shared" si="0"/>
        <v>4800</v>
      </c>
      <c r="M36" s="7"/>
      <c r="N36" s="7"/>
      <c r="O36" s="7"/>
      <c r="P36" s="7"/>
      <c r="Q36" s="7"/>
      <c r="R36" s="52"/>
      <c r="S36" s="7"/>
      <c r="T36" s="7"/>
      <c r="U36" s="8"/>
      <c r="V36" s="8"/>
      <c r="W36" s="8"/>
      <c r="X36" s="8"/>
      <c r="Z36" s="8"/>
      <c r="AE36" s="8"/>
      <c r="AF36" s="8"/>
      <c r="AG36" s="8"/>
    </row>
    <row r="37" spans="1:33" ht="11.25">
      <c r="A37" s="64">
        <v>33</v>
      </c>
      <c r="B37" s="37" t="s">
        <v>106</v>
      </c>
      <c r="C37" s="29" t="s">
        <v>107</v>
      </c>
      <c r="D37" s="38" t="s">
        <v>103</v>
      </c>
      <c r="E37" s="24">
        <v>24</v>
      </c>
      <c r="F37" s="37" t="s">
        <v>125</v>
      </c>
      <c r="G37" s="4" t="s">
        <v>5</v>
      </c>
      <c r="H37" s="2">
        <v>6000</v>
      </c>
      <c r="I37" s="45">
        <f t="shared" si="2"/>
        <v>-1200</v>
      </c>
      <c r="J37" s="57"/>
      <c r="K37" s="58">
        <f t="shared" si="0"/>
        <v>4800</v>
      </c>
      <c r="M37" s="7"/>
      <c r="N37" s="7"/>
      <c r="O37" s="7"/>
      <c r="P37" s="7"/>
      <c r="Q37" s="7"/>
      <c r="R37" s="52"/>
      <c r="S37" s="7"/>
      <c r="T37" s="7"/>
      <c r="U37" s="8"/>
      <c r="V37" s="8"/>
      <c r="W37" s="8"/>
      <c r="X37" s="8"/>
      <c r="Z37" s="8"/>
      <c r="AE37" s="8"/>
      <c r="AF37" s="8"/>
      <c r="AG37" s="8"/>
    </row>
    <row r="38" spans="1:33" ht="11.25">
      <c r="A38" s="64">
        <v>34</v>
      </c>
      <c r="B38" s="37" t="s">
        <v>108</v>
      </c>
      <c r="C38" s="29" t="s">
        <v>109</v>
      </c>
      <c r="D38" s="38" t="s">
        <v>103</v>
      </c>
      <c r="E38" s="24"/>
      <c r="F38" s="37" t="s">
        <v>125</v>
      </c>
      <c r="G38" s="4" t="s">
        <v>5</v>
      </c>
      <c r="H38" s="2">
        <v>6000</v>
      </c>
      <c r="I38" s="45">
        <f t="shared" si="2"/>
        <v>-1200</v>
      </c>
      <c r="J38" s="57"/>
      <c r="K38" s="58">
        <f aca="true" t="shared" si="3" ref="K38:K43">H38+I38+J38</f>
        <v>4800</v>
      </c>
      <c r="M38" s="7"/>
      <c r="N38" s="7"/>
      <c r="O38" s="7"/>
      <c r="P38" s="7"/>
      <c r="Q38" s="7"/>
      <c r="R38" s="52"/>
      <c r="S38" s="7"/>
      <c r="T38" s="7"/>
      <c r="U38" s="8"/>
      <c r="V38" s="8"/>
      <c r="W38" s="8"/>
      <c r="X38" s="8"/>
      <c r="Z38" s="8"/>
      <c r="AE38" s="8"/>
      <c r="AF38" s="8"/>
      <c r="AG38" s="8"/>
    </row>
    <row r="39" spans="1:33" ht="11.25">
      <c r="A39" s="64">
        <v>35</v>
      </c>
      <c r="B39" s="37" t="s">
        <v>110</v>
      </c>
      <c r="C39" s="29" t="s">
        <v>111</v>
      </c>
      <c r="D39" s="38" t="s">
        <v>39</v>
      </c>
      <c r="E39" s="24">
        <v>25</v>
      </c>
      <c r="F39" s="37" t="s">
        <v>119</v>
      </c>
      <c r="G39" s="4" t="s">
        <v>5</v>
      </c>
      <c r="H39" s="2">
        <v>6000</v>
      </c>
      <c r="I39" s="45">
        <f t="shared" si="2"/>
        <v>-1200</v>
      </c>
      <c r="J39" s="57"/>
      <c r="K39" s="58">
        <f t="shared" si="3"/>
        <v>4800</v>
      </c>
      <c r="M39" s="7"/>
      <c r="N39" s="7"/>
      <c r="O39" s="7"/>
      <c r="P39" s="7"/>
      <c r="Q39" s="7"/>
      <c r="R39" s="52"/>
      <c r="S39" s="7"/>
      <c r="T39" s="7"/>
      <c r="U39" s="8"/>
      <c r="V39" s="8"/>
      <c r="W39" s="8"/>
      <c r="X39" s="8"/>
      <c r="Z39" s="8"/>
      <c r="AE39" s="8"/>
      <c r="AF39" s="8"/>
      <c r="AG39" s="8"/>
    </row>
    <row r="40" spans="1:33" ht="11.25">
      <c r="A40" s="64">
        <v>36</v>
      </c>
      <c r="B40" s="37" t="s">
        <v>112</v>
      </c>
      <c r="C40" s="29" t="s">
        <v>113</v>
      </c>
      <c r="D40" s="38" t="s">
        <v>36</v>
      </c>
      <c r="E40" s="24">
        <v>26</v>
      </c>
      <c r="F40" s="37" t="s">
        <v>114</v>
      </c>
      <c r="G40" s="17" t="s">
        <v>2</v>
      </c>
      <c r="H40" s="2">
        <v>6000</v>
      </c>
      <c r="I40" s="45"/>
      <c r="J40" s="57"/>
      <c r="K40" s="58">
        <f t="shared" si="3"/>
        <v>6000</v>
      </c>
      <c r="M40" s="7"/>
      <c r="N40" s="7"/>
      <c r="O40" s="7"/>
      <c r="P40" s="7"/>
      <c r="Q40" s="7"/>
      <c r="R40" s="52"/>
      <c r="S40" s="7"/>
      <c r="T40" s="7"/>
      <c r="U40" s="8"/>
      <c r="V40" s="8"/>
      <c r="W40" s="8"/>
      <c r="X40" s="8"/>
      <c r="Z40" s="8"/>
      <c r="AE40" s="8"/>
      <c r="AF40" s="8"/>
      <c r="AG40" s="8"/>
    </row>
    <row r="41" spans="1:33" ht="11.25">
      <c r="A41" s="64">
        <v>37</v>
      </c>
      <c r="B41" s="37" t="s">
        <v>115</v>
      </c>
      <c r="C41" s="29" t="s">
        <v>116</v>
      </c>
      <c r="D41" s="38" t="s">
        <v>36</v>
      </c>
      <c r="E41" s="24">
        <v>27</v>
      </c>
      <c r="F41" s="37" t="s">
        <v>122</v>
      </c>
      <c r="G41" s="4" t="s">
        <v>5</v>
      </c>
      <c r="H41" s="2">
        <v>6000</v>
      </c>
      <c r="I41" s="45">
        <f t="shared" si="2"/>
        <v>-1200</v>
      </c>
      <c r="J41" s="57"/>
      <c r="K41" s="58">
        <f t="shared" si="3"/>
        <v>4800</v>
      </c>
      <c r="M41" s="7"/>
      <c r="N41" s="7"/>
      <c r="O41" s="7"/>
      <c r="P41" s="7"/>
      <c r="Q41" s="7"/>
      <c r="R41" s="52"/>
      <c r="S41" s="7"/>
      <c r="T41" s="7"/>
      <c r="U41" s="8"/>
      <c r="V41" s="8"/>
      <c r="W41" s="8"/>
      <c r="X41" s="8"/>
      <c r="Z41" s="8"/>
      <c r="AE41" s="8"/>
      <c r="AF41" s="8"/>
      <c r="AG41" s="8"/>
    </row>
    <row r="42" spans="1:33" ht="11.25">
      <c r="A42" s="64">
        <v>38</v>
      </c>
      <c r="B42" s="37" t="s">
        <v>117</v>
      </c>
      <c r="C42" s="29" t="s">
        <v>118</v>
      </c>
      <c r="D42" s="38" t="s">
        <v>36</v>
      </c>
      <c r="E42" s="24"/>
      <c r="F42" s="37" t="s">
        <v>122</v>
      </c>
      <c r="G42" s="4" t="s">
        <v>5</v>
      </c>
      <c r="H42" s="2">
        <v>6000</v>
      </c>
      <c r="I42" s="45">
        <f t="shared" si="2"/>
        <v>-1200</v>
      </c>
      <c r="J42" s="57"/>
      <c r="K42" s="58">
        <f t="shared" si="3"/>
        <v>4800</v>
      </c>
      <c r="M42" s="7"/>
      <c r="N42" s="7"/>
      <c r="O42" s="7"/>
      <c r="P42" s="7"/>
      <c r="Q42" s="7"/>
      <c r="R42" s="52"/>
      <c r="S42" s="7"/>
      <c r="T42" s="7"/>
      <c r="U42" s="8"/>
      <c r="V42" s="8"/>
      <c r="W42" s="8"/>
      <c r="X42" s="8"/>
      <c r="Z42" s="8"/>
      <c r="AE42" s="8"/>
      <c r="AF42" s="8"/>
      <c r="AG42" s="8"/>
    </row>
    <row r="43" spans="1:33" ht="11.25">
      <c r="A43" s="64">
        <v>39</v>
      </c>
      <c r="B43" s="37" t="s">
        <v>15</v>
      </c>
      <c r="C43" s="29" t="s">
        <v>120</v>
      </c>
      <c r="D43" s="38" t="s">
        <v>36</v>
      </c>
      <c r="E43" s="24">
        <v>28</v>
      </c>
      <c r="F43" s="37" t="s">
        <v>121</v>
      </c>
      <c r="G43" s="4" t="s">
        <v>5</v>
      </c>
      <c r="H43" s="2">
        <v>6000</v>
      </c>
      <c r="I43" s="45">
        <f t="shared" si="2"/>
        <v>-1200</v>
      </c>
      <c r="J43" s="57"/>
      <c r="K43" s="58">
        <f t="shared" si="3"/>
        <v>4800</v>
      </c>
      <c r="M43" s="7"/>
      <c r="N43" s="7"/>
      <c r="O43" s="7"/>
      <c r="P43" s="7"/>
      <c r="Q43" s="7"/>
      <c r="R43" s="52"/>
      <c r="S43" s="7"/>
      <c r="T43" s="7"/>
      <c r="U43" s="8"/>
      <c r="V43" s="8"/>
      <c r="W43" s="8"/>
      <c r="X43" s="8"/>
      <c r="Z43" s="8"/>
      <c r="AE43" s="8"/>
      <c r="AF43" s="8"/>
      <c r="AG43" s="8"/>
    </row>
    <row r="44" spans="1:33" ht="12" thickBot="1">
      <c r="A44" s="65"/>
      <c r="B44" s="66"/>
      <c r="C44" s="67"/>
      <c r="D44" s="46"/>
      <c r="E44" s="50"/>
      <c r="F44" s="51"/>
      <c r="G44" s="49" t="s">
        <v>63</v>
      </c>
      <c r="H44" s="49"/>
      <c r="I44" s="48"/>
      <c r="J44" s="60"/>
      <c r="K44" s="61">
        <f>SUM(K5:K43)</f>
        <v>219600</v>
      </c>
      <c r="M44" s="7"/>
      <c r="N44" s="14"/>
      <c r="O44" s="14"/>
      <c r="P44" s="14"/>
      <c r="Q44" s="14"/>
      <c r="R44" s="54"/>
      <c r="S44" s="14"/>
      <c r="T44" s="14"/>
      <c r="U44" s="8"/>
      <c r="V44" s="8"/>
      <c r="W44" s="8"/>
      <c r="X44" s="8"/>
      <c r="Z44" s="8"/>
      <c r="AE44" s="8"/>
      <c r="AF44" s="8"/>
      <c r="AG44" s="8"/>
    </row>
    <row r="45" spans="1:33" ht="11.25">
      <c r="A45" s="41"/>
      <c r="B45" s="41"/>
      <c r="C45" s="41"/>
      <c r="D45" s="41"/>
      <c r="E45" s="42"/>
      <c r="F45" s="41"/>
      <c r="G45" s="20"/>
      <c r="H45" s="20"/>
      <c r="I45" s="20"/>
      <c r="J45" s="20"/>
      <c r="K45" s="20"/>
      <c r="U45" s="8"/>
      <c r="V45" s="8"/>
      <c r="W45" s="8"/>
      <c r="X45" s="8"/>
      <c r="Z45" s="8"/>
      <c r="AE45" s="8"/>
      <c r="AF45" s="8"/>
      <c r="AG45" s="8"/>
    </row>
    <row r="46" spans="1:33" ht="11.25">
      <c r="A46" s="7"/>
      <c r="B46" s="7"/>
      <c r="C46" s="7"/>
      <c r="D46" s="7"/>
      <c r="E46" s="40"/>
      <c r="F46" s="7"/>
      <c r="G46" s="7"/>
      <c r="T46" s="7">
        <f>R44+S44</f>
        <v>0</v>
      </c>
      <c r="U46" s="8"/>
      <c r="V46" s="8"/>
      <c r="W46" s="8"/>
      <c r="X46" s="8"/>
      <c r="Z46" s="8"/>
      <c r="AE46" s="8"/>
      <c r="AF46" s="8"/>
      <c r="AG46" s="8"/>
    </row>
    <row r="47" spans="21:33" ht="11.25">
      <c r="U47" s="8"/>
      <c r="V47" s="8"/>
      <c r="W47" s="8"/>
      <c r="X47" s="8"/>
      <c r="Z47" s="8"/>
      <c r="AE47" s="8"/>
      <c r="AF47" s="8"/>
      <c r="AG47" s="8"/>
    </row>
    <row r="48" spans="4:33" ht="11.25">
      <c r="D48" s="12"/>
      <c r="E48" s="25"/>
      <c r="F48" s="12"/>
      <c r="G48" s="12"/>
      <c r="H48" s="23"/>
      <c r="L48" s="8"/>
      <c r="U48" s="8"/>
      <c r="V48" s="8"/>
      <c r="W48" s="8"/>
      <c r="X48" s="8"/>
      <c r="Z48" s="8"/>
      <c r="AE48" s="8"/>
      <c r="AF48" s="8"/>
      <c r="AG48" s="8"/>
    </row>
    <row r="49" spans="4:33" ht="11.25">
      <c r="D49" s="12"/>
      <c r="E49" s="25"/>
      <c r="F49" s="12"/>
      <c r="G49" s="12"/>
      <c r="H49" s="23"/>
      <c r="L49" s="8"/>
      <c r="U49" s="8"/>
      <c r="V49" s="8"/>
      <c r="W49" s="8"/>
      <c r="X49" s="8"/>
      <c r="Z49" s="8"/>
      <c r="AE49" s="8"/>
      <c r="AF49" s="8"/>
      <c r="AG49" s="8"/>
    </row>
    <row r="50" spans="4:33" ht="11.25">
      <c r="D50" s="12"/>
      <c r="E50" s="25"/>
      <c r="F50" s="12"/>
      <c r="G50" s="12"/>
      <c r="H50" s="23"/>
      <c r="L50" s="8"/>
      <c r="U50" s="8"/>
      <c r="V50" s="8"/>
      <c r="W50" s="8"/>
      <c r="X50" s="8"/>
      <c r="Z50" s="8"/>
      <c r="AE50" s="8"/>
      <c r="AF50" s="8"/>
      <c r="AG50" s="8"/>
    </row>
    <row r="51" spans="4:33" ht="11.25">
      <c r="D51" s="12"/>
      <c r="E51" s="25"/>
      <c r="F51" s="12"/>
      <c r="G51" s="12"/>
      <c r="H51" s="23"/>
      <c r="L51" s="8"/>
      <c r="U51" s="8"/>
      <c r="V51" s="8"/>
      <c r="W51" s="8"/>
      <c r="X51" s="8"/>
      <c r="Z51" s="8"/>
      <c r="AE51" s="8"/>
      <c r="AF51" s="8"/>
      <c r="AG51" s="8"/>
    </row>
    <row r="52" spans="4:33" ht="11.25">
      <c r="D52" s="21"/>
      <c r="L52" s="8"/>
      <c r="U52" s="8"/>
      <c r="V52" s="8"/>
      <c r="W52" s="8"/>
      <c r="X52" s="8"/>
      <c r="Z52" s="8"/>
      <c r="AE52" s="8"/>
      <c r="AF52" s="8"/>
      <c r="AG52" s="8"/>
    </row>
    <row r="53" spans="4:33" ht="11.25">
      <c r="D53" s="19"/>
      <c r="L53" s="8"/>
      <c r="U53" s="8"/>
      <c r="V53" s="8"/>
      <c r="W53" s="8"/>
      <c r="X53" s="8"/>
      <c r="Z53" s="8"/>
      <c r="AE53" s="8"/>
      <c r="AF53" s="8"/>
      <c r="AG53" s="8"/>
    </row>
    <row r="54" spans="11:33" ht="11.25">
      <c r="K54" s="11"/>
      <c r="L54" s="8"/>
      <c r="U54" s="8"/>
      <c r="V54" s="8"/>
      <c r="W54" s="8"/>
      <c r="X54" s="8"/>
      <c r="Z54" s="8"/>
      <c r="AE54" s="8"/>
      <c r="AF54" s="8"/>
      <c r="AG54" s="8"/>
    </row>
    <row r="55" spans="12:33" ht="11.25">
      <c r="L55" s="8"/>
      <c r="U55" s="8"/>
      <c r="V55" s="8"/>
      <c r="W55" s="8"/>
      <c r="X55" s="8"/>
      <c r="Z55" s="8"/>
      <c r="AE55" s="8"/>
      <c r="AF55" s="8"/>
      <c r="AG55" s="8"/>
    </row>
    <row r="56" spans="12:33" ht="11.25">
      <c r="L56" s="8"/>
      <c r="U56" s="8"/>
      <c r="V56" s="8"/>
      <c r="W56" s="8"/>
      <c r="X56" s="8"/>
      <c r="Z56" s="8"/>
      <c r="AE56" s="8"/>
      <c r="AF56" s="8"/>
      <c r="AG56" s="8"/>
    </row>
    <row r="57" spans="12:33" ht="11.25">
      <c r="L57" s="8"/>
      <c r="U57" s="8"/>
      <c r="V57" s="8"/>
      <c r="W57" s="8"/>
      <c r="X57" s="8"/>
      <c r="Z57" s="8"/>
      <c r="AE57" s="8"/>
      <c r="AF57" s="8"/>
      <c r="AG57" s="8"/>
    </row>
    <row r="58" spans="12:33" ht="11.25">
      <c r="L58" s="8"/>
      <c r="U58" s="8"/>
      <c r="V58" s="8"/>
      <c r="W58" s="8"/>
      <c r="X58" s="8"/>
      <c r="Z58" s="8"/>
      <c r="AE58" s="8"/>
      <c r="AF58" s="8"/>
      <c r="AG58" s="8"/>
    </row>
    <row r="59" spans="21:33" ht="11.25">
      <c r="U59" s="8"/>
      <c r="V59" s="8"/>
      <c r="W59" s="8"/>
      <c r="X59" s="8"/>
      <c r="Z59" s="8"/>
      <c r="AE59" s="8"/>
      <c r="AF59" s="8"/>
      <c r="AG59" s="8"/>
    </row>
    <row r="60" spans="12:33" ht="11.25">
      <c r="L60" s="8"/>
      <c r="U60" s="8"/>
      <c r="V60" s="8"/>
      <c r="W60" s="8"/>
      <c r="X60" s="8"/>
      <c r="Z60" s="8"/>
      <c r="AE60" s="8"/>
      <c r="AF60" s="8"/>
      <c r="AG60" s="8"/>
    </row>
    <row r="61" spans="12:33" ht="11.25">
      <c r="L61" s="8"/>
      <c r="U61" s="8"/>
      <c r="V61" s="8"/>
      <c r="W61" s="8"/>
      <c r="X61" s="8"/>
      <c r="Z61" s="8"/>
      <c r="AE61" s="8"/>
      <c r="AF61" s="8"/>
      <c r="AG61" s="8"/>
    </row>
    <row r="62" spans="12:33" ht="11.25">
      <c r="L62" s="8"/>
      <c r="U62" s="8"/>
      <c r="V62" s="8"/>
      <c r="W62" s="8"/>
      <c r="X62" s="8"/>
      <c r="Z62" s="8"/>
      <c r="AE62" s="8"/>
      <c r="AF62" s="8"/>
      <c r="AG62" s="8"/>
    </row>
    <row r="63" spans="12:33" ht="11.25">
      <c r="L63" s="8"/>
      <c r="U63" s="8"/>
      <c r="V63" s="8"/>
      <c r="W63" s="8"/>
      <c r="X63" s="8"/>
      <c r="Z63" s="8"/>
      <c r="AE63" s="8"/>
      <c r="AF63" s="8"/>
      <c r="AG63" s="8"/>
    </row>
    <row r="64" spans="12:33" ht="11.25">
      <c r="L64" s="8"/>
      <c r="U64" s="8"/>
      <c r="V64" s="8"/>
      <c r="W64" s="8"/>
      <c r="X64" s="8"/>
      <c r="Z64" s="8"/>
      <c r="AE64" s="8"/>
      <c r="AF64" s="8"/>
      <c r="AG64" s="8"/>
    </row>
    <row r="65" spans="12:33" ht="11.25">
      <c r="L65" s="8"/>
      <c r="U65" s="8"/>
      <c r="V65" s="8"/>
      <c r="W65" s="8"/>
      <c r="X65" s="8"/>
      <c r="Z65" s="8"/>
      <c r="AE65" s="8"/>
      <c r="AF65" s="8"/>
      <c r="AG65" s="8"/>
    </row>
    <row r="66" spans="12:33" ht="11.25">
      <c r="L66" s="8"/>
      <c r="U66" s="8"/>
      <c r="V66" s="8"/>
      <c r="W66" s="8"/>
      <c r="X66" s="8"/>
      <c r="Z66" s="8"/>
      <c r="AE66" s="8"/>
      <c r="AF66" s="8"/>
      <c r="AG66" s="8"/>
    </row>
    <row r="67" spans="12:33" ht="11.25">
      <c r="L67" s="8"/>
      <c r="U67" s="8"/>
      <c r="V67" s="8"/>
      <c r="W67" s="8"/>
      <c r="X67" s="8"/>
      <c r="Z67" s="8"/>
      <c r="AE67" s="8"/>
      <c r="AF67" s="8"/>
      <c r="AG67" s="8"/>
    </row>
    <row r="68" spans="12:33" ht="11.25">
      <c r="L68" s="8"/>
      <c r="U68" s="8"/>
      <c r="V68" s="8"/>
      <c r="W68" s="8"/>
      <c r="X68" s="8"/>
      <c r="Z68" s="8"/>
      <c r="AE68" s="8"/>
      <c r="AF68" s="8"/>
      <c r="AG68" s="8"/>
    </row>
    <row r="69" spans="12:33" ht="11.25">
      <c r="L69" s="8"/>
      <c r="U69" s="8"/>
      <c r="V69" s="8"/>
      <c r="W69" s="8"/>
      <c r="X69" s="8"/>
      <c r="Z69" s="8"/>
      <c r="AE69" s="8"/>
      <c r="AF69" s="8"/>
      <c r="AG69" s="8"/>
    </row>
    <row r="70" spans="22:33" ht="11.25">
      <c r="V70" s="8"/>
      <c r="W70" s="8"/>
      <c r="X70" s="8"/>
      <c r="Z70" s="8"/>
      <c r="AE70" s="8"/>
      <c r="AF70" s="8"/>
      <c r="AG70" s="8"/>
    </row>
    <row r="71" spans="22:33" ht="11.25">
      <c r="V71" s="8"/>
      <c r="W71" s="8"/>
      <c r="X71" s="8"/>
      <c r="Z71" s="8"/>
      <c r="AE71" s="8"/>
      <c r="AF71" s="8"/>
      <c r="AG71" s="8"/>
    </row>
    <row r="72" spans="22:33" ht="11.25">
      <c r="V72" s="8"/>
      <c r="W72" s="8"/>
      <c r="X72" s="8"/>
      <c r="Z72" s="8"/>
      <c r="AE72" s="8"/>
      <c r="AF72" s="8"/>
      <c r="AG72" s="8"/>
    </row>
    <row r="73" spans="22:33" ht="11.25">
      <c r="V73" s="8"/>
      <c r="W73" s="8"/>
      <c r="X73" s="8"/>
      <c r="Z73" s="8"/>
      <c r="AE73" s="8"/>
      <c r="AF73" s="8"/>
      <c r="AG73" s="8"/>
    </row>
    <row r="74" spans="22:33" ht="11.25">
      <c r="V74" s="8"/>
      <c r="W74" s="8"/>
      <c r="X74" s="8"/>
      <c r="Z74" s="8"/>
      <c r="AE74" s="8"/>
      <c r="AF74" s="8"/>
      <c r="AG74" s="8"/>
    </row>
    <row r="75" spans="22:33" ht="11.25">
      <c r="V75" s="8"/>
      <c r="W75" s="8"/>
      <c r="X75" s="8"/>
      <c r="Z75" s="8"/>
      <c r="AE75" s="8"/>
      <c r="AF75" s="8"/>
      <c r="AG75" s="8"/>
    </row>
    <row r="76" spans="22:33" ht="11.25">
      <c r="V76" s="8"/>
      <c r="W76" s="8"/>
      <c r="X76" s="8"/>
      <c r="Z76" s="8"/>
      <c r="AE76" s="8"/>
      <c r="AF76" s="8"/>
      <c r="AG76" s="8"/>
    </row>
    <row r="77" spans="22:33" ht="11.25">
      <c r="V77" s="8"/>
      <c r="W77" s="8"/>
      <c r="X77" s="8"/>
      <c r="Z77" s="8"/>
      <c r="AE77" s="8"/>
      <c r="AF77" s="8"/>
      <c r="AG77" s="8"/>
    </row>
    <row r="78" spans="22:33" ht="11.25">
      <c r="V78" s="8"/>
      <c r="W78" s="8"/>
      <c r="X78" s="8"/>
      <c r="Z78" s="8"/>
      <c r="AE78" s="8"/>
      <c r="AF78" s="8"/>
      <c r="AG78" s="8"/>
    </row>
    <row r="79" spans="22:33" ht="11.25">
      <c r="V79" s="8"/>
      <c r="W79" s="8"/>
      <c r="X79" s="8"/>
      <c r="Z79" s="8"/>
      <c r="AE79" s="8"/>
      <c r="AF79" s="8"/>
      <c r="AG79" s="8"/>
    </row>
    <row r="80" spans="22:33" ht="11.25">
      <c r="V80" s="8"/>
      <c r="W80" s="8"/>
      <c r="X80" s="8"/>
      <c r="Z80" s="8"/>
      <c r="AE80" s="8"/>
      <c r="AF80" s="8"/>
      <c r="AG80" s="8"/>
    </row>
    <row r="81" spans="22:33" ht="11.25">
      <c r="V81" s="8"/>
      <c r="W81" s="8"/>
      <c r="X81" s="8"/>
      <c r="Z81" s="8"/>
      <c r="AE81" s="8"/>
      <c r="AF81" s="8"/>
      <c r="AG81" s="8"/>
    </row>
    <row r="82" spans="22:33" ht="11.25">
      <c r="V82" s="8"/>
      <c r="W82" s="8"/>
      <c r="X82" s="8"/>
      <c r="Z82" s="8"/>
      <c r="AE82" s="8"/>
      <c r="AF82" s="8"/>
      <c r="AG82" s="8"/>
    </row>
    <row r="83" spans="22:33" ht="11.25">
      <c r="V83" s="8"/>
      <c r="W83" s="8"/>
      <c r="X83" s="8"/>
      <c r="Z83" s="8"/>
      <c r="AE83" s="8"/>
      <c r="AF83" s="8"/>
      <c r="AG83" s="8"/>
    </row>
    <row r="84" spans="22:33" ht="11.25">
      <c r="V84" s="8"/>
      <c r="W84" s="8"/>
      <c r="X84" s="8"/>
      <c r="Z84" s="8"/>
      <c r="AE84" s="8"/>
      <c r="AF84" s="8"/>
      <c r="AG84" s="8"/>
    </row>
    <row r="85" spans="22:33" ht="11.25">
      <c r="V85" s="8"/>
      <c r="W85" s="8"/>
      <c r="X85" s="8"/>
      <c r="Z85" s="8"/>
      <c r="AE85" s="8"/>
      <c r="AF85" s="8"/>
      <c r="AG85" s="8"/>
    </row>
    <row r="86" spans="22:33" ht="11.25">
      <c r="V86" s="8"/>
      <c r="W86" s="8"/>
      <c r="X86" s="8"/>
      <c r="Z86" s="8"/>
      <c r="AE86" s="8"/>
      <c r="AF86" s="8"/>
      <c r="AG86" s="8"/>
    </row>
    <row r="87" spans="22:33" ht="11.25">
      <c r="V87" s="8"/>
      <c r="W87" s="8"/>
      <c r="X87" s="8"/>
      <c r="Z87" s="8"/>
      <c r="AE87" s="8"/>
      <c r="AF87" s="8"/>
      <c r="AG87" s="8"/>
    </row>
    <row r="88" spans="22:33" ht="11.25">
      <c r="V88" s="8"/>
      <c r="W88" s="8"/>
      <c r="X88" s="8"/>
      <c r="Z88" s="8"/>
      <c r="AE88" s="8"/>
      <c r="AF88" s="8"/>
      <c r="AG88" s="8"/>
    </row>
    <row r="89" spans="22:33" ht="11.25">
      <c r="V89" s="8"/>
      <c r="W89" s="8"/>
      <c r="X89" s="8"/>
      <c r="Z89" s="8"/>
      <c r="AE89" s="8"/>
      <c r="AF89" s="8"/>
      <c r="AG89" s="8"/>
    </row>
    <row r="90" spans="22:33" ht="11.25">
      <c r="V90" s="8"/>
      <c r="W90" s="8"/>
      <c r="X90" s="8"/>
      <c r="Z90" s="8"/>
      <c r="AE90" s="8"/>
      <c r="AF90" s="8"/>
      <c r="AG90" s="8"/>
    </row>
    <row r="91" spans="22:33" ht="11.25">
      <c r="V91" s="8"/>
      <c r="W91" s="8"/>
      <c r="X91" s="8"/>
      <c r="Z91" s="8"/>
      <c r="AE91" s="8"/>
      <c r="AF91" s="8"/>
      <c r="AG91" s="8"/>
    </row>
    <row r="92" spans="22:33" ht="11.25">
      <c r="V92" s="8"/>
      <c r="W92" s="8"/>
      <c r="X92" s="8"/>
      <c r="Z92" s="8"/>
      <c r="AE92" s="8"/>
      <c r="AF92" s="8"/>
      <c r="AG92" s="8"/>
    </row>
    <row r="93" spans="22:33" ht="11.25">
      <c r="V93" s="8"/>
      <c r="W93" s="8"/>
      <c r="X93" s="8"/>
      <c r="Z93" s="8"/>
      <c r="AE93" s="8"/>
      <c r="AF93" s="8"/>
      <c r="AG93" s="8"/>
    </row>
    <row r="94" spans="22:33" ht="11.25">
      <c r="V94" s="8"/>
      <c r="W94" s="8"/>
      <c r="X94" s="8"/>
      <c r="Z94" s="8"/>
      <c r="AE94" s="8"/>
      <c r="AF94" s="8"/>
      <c r="AG94" s="8"/>
    </row>
    <row r="95" spans="22:33" ht="11.25">
      <c r="V95" s="8"/>
      <c r="W95" s="8"/>
      <c r="X95" s="8"/>
      <c r="Z95" s="8"/>
      <c r="AE95" s="8"/>
      <c r="AF95" s="8"/>
      <c r="AG95" s="8"/>
    </row>
    <row r="96" spans="22:33" ht="11.25">
      <c r="V96" s="8"/>
      <c r="W96" s="8"/>
      <c r="X96" s="8"/>
      <c r="Z96" s="8"/>
      <c r="AE96" s="8"/>
      <c r="AF96" s="8"/>
      <c r="AG96" s="8"/>
    </row>
    <row r="97" spans="22:33" ht="11.25">
      <c r="V97" s="8"/>
      <c r="W97" s="8"/>
      <c r="X97" s="8"/>
      <c r="Z97" s="8"/>
      <c r="AE97" s="8"/>
      <c r="AF97" s="8"/>
      <c r="AG97" s="8"/>
    </row>
    <row r="98" spans="22:33" ht="11.25">
      <c r="V98" s="8"/>
      <c r="W98" s="8"/>
      <c r="X98" s="8"/>
      <c r="Z98" s="8"/>
      <c r="AE98" s="8"/>
      <c r="AF98" s="8"/>
      <c r="AG98" s="8"/>
    </row>
    <row r="99" spans="22:33" ht="11.25">
      <c r="V99" s="8"/>
      <c r="W99" s="8"/>
      <c r="X99" s="8"/>
      <c r="Z99" s="8"/>
      <c r="AE99" s="8"/>
      <c r="AF99" s="8"/>
      <c r="AG99" s="8"/>
    </row>
    <row r="100" spans="22:33" ht="11.25">
      <c r="V100" s="8"/>
      <c r="W100" s="8"/>
      <c r="X100" s="8"/>
      <c r="Z100" s="8"/>
      <c r="AE100" s="8"/>
      <c r="AF100" s="8"/>
      <c r="AG100" s="8"/>
    </row>
    <row r="101" spans="22:33" ht="11.25">
      <c r="V101" s="8"/>
      <c r="W101" s="8"/>
      <c r="X101" s="8"/>
      <c r="Z101" s="8"/>
      <c r="AE101" s="8"/>
      <c r="AF101" s="8"/>
      <c r="AG101" s="8"/>
    </row>
    <row r="102" spans="22:33" ht="11.25">
      <c r="V102" s="8"/>
      <c r="W102" s="8"/>
      <c r="X102" s="8"/>
      <c r="Z102" s="8"/>
      <c r="AE102" s="8"/>
      <c r="AF102" s="8"/>
      <c r="AG102" s="8"/>
    </row>
    <row r="103" spans="22:33" ht="11.25">
      <c r="V103" s="8"/>
      <c r="W103" s="8"/>
      <c r="X103" s="8"/>
      <c r="Z103" s="8"/>
      <c r="AE103" s="8"/>
      <c r="AF103" s="8"/>
      <c r="AG103" s="8"/>
    </row>
    <row r="104" spans="22:33" ht="11.25">
      <c r="V104" s="8"/>
      <c r="W104" s="8"/>
      <c r="X104" s="8"/>
      <c r="Z104" s="8"/>
      <c r="AE104" s="8"/>
      <c r="AF104" s="8"/>
      <c r="AG104" s="8"/>
    </row>
    <row r="105" spans="22:33" ht="11.25">
      <c r="V105" s="8"/>
      <c r="W105" s="8"/>
      <c r="X105" s="8"/>
      <c r="Z105" s="8"/>
      <c r="AE105" s="8"/>
      <c r="AF105" s="8"/>
      <c r="AG105" s="8"/>
    </row>
    <row r="106" spans="22:33" ht="11.25">
      <c r="V106" s="8"/>
      <c r="W106" s="8"/>
      <c r="X106" s="8"/>
      <c r="Z106" s="8"/>
      <c r="AE106" s="8"/>
      <c r="AF106" s="8"/>
      <c r="AG106" s="8"/>
    </row>
    <row r="107" spans="22:33" ht="11.25">
      <c r="V107" s="8"/>
      <c r="W107" s="8"/>
      <c r="X107" s="8"/>
      <c r="Z107" s="8"/>
      <c r="AE107" s="8"/>
      <c r="AF107" s="8"/>
      <c r="AG107" s="8"/>
    </row>
    <row r="108" spans="22:33" ht="11.25">
      <c r="V108" s="8"/>
      <c r="W108" s="8"/>
      <c r="X108" s="8"/>
      <c r="Z108" s="8"/>
      <c r="AE108" s="8"/>
      <c r="AF108" s="8"/>
      <c r="AG108" s="8"/>
    </row>
    <row r="109" spans="22:33" ht="11.25">
      <c r="V109" s="8"/>
      <c r="W109" s="8"/>
      <c r="X109" s="8"/>
      <c r="Z109" s="8"/>
      <c r="AE109" s="8"/>
      <c r="AF109" s="8"/>
      <c r="AG109" s="8"/>
    </row>
    <row r="110" spans="22:33" ht="11.25">
      <c r="V110" s="8"/>
      <c r="W110" s="8"/>
      <c r="X110" s="8"/>
      <c r="Z110" s="8"/>
      <c r="AE110" s="8"/>
      <c r="AF110" s="8"/>
      <c r="AG110" s="8"/>
    </row>
    <row r="111" spans="22:33" ht="11.25">
      <c r="V111" s="8"/>
      <c r="W111" s="8"/>
      <c r="X111" s="8"/>
      <c r="Z111" s="8"/>
      <c r="AE111" s="8"/>
      <c r="AF111" s="8"/>
      <c r="AG111" s="8"/>
    </row>
    <row r="112" spans="22:33" ht="11.25">
      <c r="V112" s="8"/>
      <c r="W112" s="8"/>
      <c r="X112" s="8"/>
      <c r="Z112" s="8"/>
      <c r="AE112" s="8"/>
      <c r="AF112" s="8"/>
      <c r="AG112" s="8"/>
    </row>
    <row r="113" spans="22:33" ht="11.25">
      <c r="V113" s="8"/>
      <c r="W113" s="8"/>
      <c r="X113" s="8"/>
      <c r="Z113" s="8"/>
      <c r="AE113" s="8"/>
      <c r="AF113" s="8"/>
      <c r="AG113" s="8"/>
    </row>
    <row r="114" spans="22:33" ht="11.25">
      <c r="V114" s="8"/>
      <c r="W114" s="8"/>
      <c r="X114" s="8"/>
      <c r="Z114" s="8"/>
      <c r="AE114" s="8"/>
      <c r="AF114" s="8"/>
      <c r="AG114" s="8"/>
    </row>
    <row r="115" spans="22:33" ht="11.25">
      <c r="V115" s="8"/>
      <c r="W115" s="8"/>
      <c r="X115" s="8"/>
      <c r="Z115" s="8"/>
      <c r="AE115" s="8"/>
      <c r="AF115" s="8"/>
      <c r="AG115" s="8"/>
    </row>
    <row r="116" spans="22:33" ht="11.25">
      <c r="V116" s="8"/>
      <c r="W116" s="8"/>
      <c r="X116" s="8"/>
      <c r="Z116" s="8"/>
      <c r="AE116" s="8"/>
      <c r="AF116" s="8"/>
      <c r="AG116" s="8"/>
    </row>
    <row r="117" spans="22:33" ht="11.25">
      <c r="V117" s="8"/>
      <c r="W117" s="8"/>
      <c r="X117" s="8"/>
      <c r="Z117" s="8"/>
      <c r="AE117" s="8"/>
      <c r="AF117" s="8"/>
      <c r="AG117" s="8"/>
    </row>
    <row r="118" spans="22:33" ht="11.25">
      <c r="V118" s="8"/>
      <c r="W118" s="8"/>
      <c r="X118" s="8"/>
      <c r="Z118" s="8"/>
      <c r="AE118" s="8"/>
      <c r="AF118" s="8"/>
      <c r="AG118" s="8"/>
    </row>
    <row r="119" spans="22:33" ht="11.25">
      <c r="V119" s="8"/>
      <c r="W119" s="8"/>
      <c r="X119" s="8"/>
      <c r="Z119" s="8"/>
      <c r="AE119" s="8"/>
      <c r="AF119" s="8"/>
      <c r="AG119" s="8"/>
    </row>
    <row r="120" spans="22:33" ht="11.25">
      <c r="V120" s="8"/>
      <c r="W120" s="8"/>
      <c r="X120" s="8"/>
      <c r="Z120" s="8"/>
      <c r="AE120" s="8"/>
      <c r="AF120" s="8"/>
      <c r="AG120" s="8"/>
    </row>
    <row r="121" spans="22:33" ht="11.25">
      <c r="V121" s="8"/>
      <c r="W121" s="8"/>
      <c r="X121" s="8"/>
      <c r="Z121" s="8"/>
      <c r="AE121" s="8"/>
      <c r="AF121" s="8"/>
      <c r="AG121" s="8"/>
    </row>
    <row r="122" spans="22:33" ht="11.25">
      <c r="V122" s="8"/>
      <c r="W122" s="8"/>
      <c r="X122" s="8"/>
      <c r="Z122" s="8"/>
      <c r="AE122" s="8"/>
      <c r="AF122" s="8"/>
      <c r="AG122" s="8"/>
    </row>
    <row r="123" spans="22:33" ht="11.25">
      <c r="V123" s="8"/>
      <c r="W123" s="8"/>
      <c r="X123" s="8"/>
      <c r="Z123" s="8"/>
      <c r="AE123" s="8"/>
      <c r="AF123" s="8"/>
      <c r="AG123" s="8"/>
    </row>
    <row r="124" spans="22:33" ht="11.25">
      <c r="V124" s="8"/>
      <c r="W124" s="8"/>
      <c r="X124" s="8"/>
      <c r="Z124" s="8"/>
      <c r="AE124" s="8"/>
      <c r="AF124" s="8"/>
      <c r="AG124" s="8"/>
    </row>
    <row r="125" spans="22:33" ht="11.25">
      <c r="V125" s="8"/>
      <c r="W125" s="8"/>
      <c r="X125" s="8"/>
      <c r="Z125" s="8"/>
      <c r="AE125" s="8"/>
      <c r="AF125" s="8"/>
      <c r="AG125" s="8"/>
    </row>
    <row r="126" spans="22:33" ht="11.25">
      <c r="V126" s="8"/>
      <c r="W126" s="8"/>
      <c r="X126" s="8"/>
      <c r="Z126" s="8"/>
      <c r="AE126" s="8"/>
      <c r="AF126" s="8"/>
      <c r="AG126" s="8"/>
    </row>
    <row r="127" spans="22:33" ht="11.25">
      <c r="V127" s="8"/>
      <c r="W127" s="8"/>
      <c r="X127" s="8"/>
      <c r="Z127" s="8"/>
      <c r="AE127" s="8"/>
      <c r="AF127" s="8"/>
      <c r="AG127" s="8"/>
    </row>
    <row r="128" spans="22:33" ht="11.25">
      <c r="V128" s="8"/>
      <c r="W128" s="8"/>
      <c r="X128" s="8"/>
      <c r="Z128" s="8"/>
      <c r="AE128" s="8"/>
      <c r="AF128" s="8"/>
      <c r="AG128" s="8"/>
    </row>
    <row r="129" spans="22:33" ht="11.25">
      <c r="V129" s="8"/>
      <c r="W129" s="8"/>
      <c r="X129" s="8"/>
      <c r="Z129" s="8"/>
      <c r="AE129" s="8"/>
      <c r="AF129" s="8"/>
      <c r="AG129" s="8"/>
    </row>
    <row r="130" spans="22:33" ht="11.25">
      <c r="V130" s="8"/>
      <c r="W130" s="8"/>
      <c r="X130" s="8"/>
      <c r="Z130" s="8"/>
      <c r="AE130" s="8"/>
      <c r="AF130" s="8"/>
      <c r="AG130" s="8"/>
    </row>
    <row r="131" spans="22:33" ht="11.25">
      <c r="V131" s="8"/>
      <c r="W131" s="8"/>
      <c r="X131" s="8"/>
      <c r="Z131" s="8"/>
      <c r="AE131" s="8"/>
      <c r="AF131" s="8"/>
      <c r="AG131" s="8"/>
    </row>
    <row r="132" spans="22:33" ht="11.25">
      <c r="V132" s="8"/>
      <c r="W132" s="8"/>
      <c r="X132" s="8"/>
      <c r="Z132" s="8"/>
      <c r="AE132" s="8"/>
      <c r="AF132" s="8"/>
      <c r="AG132" s="8"/>
    </row>
    <row r="133" spans="22:33" ht="11.25">
      <c r="V133" s="8"/>
      <c r="W133" s="8"/>
      <c r="X133" s="8"/>
      <c r="Z133" s="8"/>
      <c r="AE133" s="8"/>
      <c r="AF133" s="8"/>
      <c r="AG133" s="8"/>
    </row>
    <row r="134" spans="22:33" ht="11.25">
      <c r="V134" s="8"/>
      <c r="W134" s="8"/>
      <c r="X134" s="8"/>
      <c r="Z134" s="8"/>
      <c r="AE134" s="8"/>
      <c r="AF134" s="8"/>
      <c r="AG134" s="8"/>
    </row>
    <row r="135" spans="22:33" ht="11.25">
      <c r="V135" s="8"/>
      <c r="W135" s="8"/>
      <c r="X135" s="8"/>
      <c r="Z135" s="8"/>
      <c r="AE135" s="8"/>
      <c r="AF135" s="8"/>
      <c r="AG135" s="8"/>
    </row>
    <row r="136" spans="22:33" ht="11.25">
      <c r="V136" s="8"/>
      <c r="W136" s="8"/>
      <c r="X136" s="8"/>
      <c r="Z136" s="8"/>
      <c r="AE136" s="8"/>
      <c r="AF136" s="8"/>
      <c r="AG136" s="8"/>
    </row>
    <row r="137" spans="22:33" ht="11.25">
      <c r="V137" s="8"/>
      <c r="W137" s="8"/>
      <c r="X137" s="8"/>
      <c r="Z137" s="8"/>
      <c r="AE137" s="8"/>
      <c r="AF137" s="8"/>
      <c r="AG137" s="8"/>
    </row>
    <row r="138" spans="22:33" ht="11.25">
      <c r="V138" s="8"/>
      <c r="W138" s="8"/>
      <c r="X138" s="8"/>
      <c r="Z138" s="8"/>
      <c r="AE138" s="8"/>
      <c r="AF138" s="8"/>
      <c r="AG138" s="8"/>
    </row>
    <row r="139" spans="22:33" ht="11.25">
      <c r="V139" s="8"/>
      <c r="W139" s="8"/>
      <c r="X139" s="8"/>
      <c r="Z139" s="8"/>
      <c r="AE139" s="8"/>
      <c r="AF139" s="8"/>
      <c r="AG139" s="8"/>
    </row>
    <row r="140" spans="22:33" ht="11.25">
      <c r="V140" s="8"/>
      <c r="W140" s="8"/>
      <c r="X140" s="8"/>
      <c r="Z140" s="8"/>
      <c r="AE140" s="8"/>
      <c r="AF140" s="8"/>
      <c r="AG140" s="8"/>
    </row>
    <row r="141" spans="22:33" ht="11.25">
      <c r="V141" s="8"/>
      <c r="W141" s="8"/>
      <c r="X141" s="8"/>
      <c r="Z141" s="8"/>
      <c r="AE141" s="8"/>
      <c r="AF141" s="8"/>
      <c r="AG141" s="8"/>
    </row>
    <row r="142" spans="22:33" ht="11.25">
      <c r="V142" s="8"/>
      <c r="W142" s="8"/>
      <c r="X142" s="8"/>
      <c r="Z142" s="8"/>
      <c r="AE142" s="8"/>
      <c r="AF142" s="8"/>
      <c r="AG142" s="8"/>
    </row>
    <row r="143" spans="22:33" ht="11.25">
      <c r="V143" s="8"/>
      <c r="W143" s="8"/>
      <c r="X143" s="8"/>
      <c r="Z143" s="8"/>
      <c r="AE143" s="8"/>
      <c r="AF143" s="8"/>
      <c r="AG143" s="8"/>
    </row>
    <row r="144" spans="22:33" ht="11.25">
      <c r="V144" s="8"/>
      <c r="W144" s="8"/>
      <c r="X144" s="8"/>
      <c r="Z144" s="8"/>
      <c r="AE144" s="8"/>
      <c r="AF144" s="8"/>
      <c r="AG144" s="8"/>
    </row>
    <row r="145" spans="22:33" ht="11.25">
      <c r="V145" s="8"/>
      <c r="W145" s="8"/>
      <c r="X145" s="8"/>
      <c r="Z145" s="8"/>
      <c r="AE145" s="8"/>
      <c r="AF145" s="8"/>
      <c r="AG145" s="8"/>
    </row>
    <row r="146" spans="22:33" ht="11.25">
      <c r="V146" s="8"/>
      <c r="W146" s="8"/>
      <c r="X146" s="8"/>
      <c r="Z146" s="8"/>
      <c r="AE146" s="8"/>
      <c r="AF146" s="8"/>
      <c r="AG146" s="8"/>
    </row>
    <row r="147" spans="22:33" ht="11.25">
      <c r="V147" s="8"/>
      <c r="W147" s="8"/>
      <c r="X147" s="8"/>
      <c r="Z147" s="8"/>
      <c r="AE147" s="8"/>
      <c r="AF147" s="8"/>
      <c r="AG147" s="8"/>
    </row>
  </sheetData>
  <sheetProtection/>
  <mergeCells count="1">
    <mergeCell ref="B4:C4"/>
  </mergeCells>
  <printOptions/>
  <pageMargins left="0.2" right="0.2" top="0.7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2023-07-11T06:59:01Z</cp:lastPrinted>
  <dcterms:created xsi:type="dcterms:W3CDTF">2006-09-16T00:00:00Z</dcterms:created>
  <dcterms:modified xsi:type="dcterms:W3CDTF">2024-02-08T07:39:00Z</dcterms:modified>
  <cp:category/>
  <cp:version/>
  <cp:contentType/>
  <cp:contentStatus/>
</cp:coreProperties>
</file>